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410" yWindow="60" windowWidth="19440" windowHeight="8295"/>
  </bookViews>
  <sheets>
    <sheet name="Staff List" sheetId="13" r:id="rId1"/>
    <sheet name="Labels" sheetId="12" r:id="rId2"/>
    <sheet name="Direct No." sheetId="14" state="hidden" r:id="rId3"/>
    <sheet name="HQS" sheetId="15" state="hidden" r:id="rId4"/>
    <sheet name="Dist HQS" sheetId="4" state="hidden" r:id="rId5"/>
    <sheet name="Sheet1" sheetId="16" state="hidden" r:id="rId6"/>
    <sheet name="Admin" sheetId="17" state="hidden" r:id="rId7"/>
  </sheets>
  <definedNames>
    <definedName name="_xlnm._FilterDatabase" localSheetId="4" hidden="1">'Dist HQS'!$S$6:$T$6</definedName>
    <definedName name="_xlnm._FilterDatabase" localSheetId="1" hidden="1">Labels!$B$4:$P$18</definedName>
    <definedName name="_xlnm._FilterDatabase" localSheetId="5" hidden="1">Sheet1!$A$1:$B$241</definedName>
    <definedName name="_xlnm.Print_Area" localSheetId="4">'Dist HQS'!$B$5:$Q$49</definedName>
    <definedName name="_xlnm.Print_Area" localSheetId="3">HQS!$B$3:$R$33</definedName>
    <definedName name="_xlnm.Print_Area" localSheetId="1">Labels!$Q$10:$Z$22</definedName>
    <definedName name="_xlnm.Print_Area" localSheetId="0">'Staff List'!$B$2:$M$91</definedName>
    <definedName name="_xlnm.Print_Titles" localSheetId="1">Labels!#REF!</definedName>
    <definedName name="_xlnm.Print_Titles" localSheetId="0">'Staff List'!$2:$3</definedName>
  </definedNames>
  <calcPr calcId="125725"/>
</workbook>
</file>

<file path=xl/calcChain.xml><?xml version="1.0" encoding="utf-8"?>
<calcChain xmlns="http://schemas.openxmlformats.org/spreadsheetml/2006/main">
  <c r="E33" i="13"/>
  <c r="O16" i="12"/>
  <c r="R20" s="1"/>
  <c r="U13"/>
  <c r="B16"/>
  <c r="C16"/>
  <c r="G16"/>
  <c r="O15"/>
  <c r="O14"/>
  <c r="O13"/>
  <c r="O12"/>
  <c r="O11"/>
  <c r="O10"/>
  <c r="O9"/>
  <c r="O8"/>
  <c r="O7"/>
  <c r="O6"/>
  <c r="O5"/>
  <c r="O4"/>
  <c r="B72" i="13"/>
  <c r="Q30" i="4"/>
  <c r="O30"/>
  <c r="M30"/>
  <c r="K30"/>
  <c r="I30"/>
  <c r="G30"/>
  <c r="C30"/>
  <c r="T57"/>
  <c r="G27"/>
  <c r="G26"/>
  <c r="E12"/>
  <c r="E11"/>
  <c r="I9"/>
  <c r="K9"/>
  <c r="M9"/>
  <c r="O9"/>
  <c r="Q9"/>
  <c r="G9"/>
  <c r="E9"/>
  <c r="C10"/>
  <c r="C16"/>
  <c r="C15"/>
  <c r="C14"/>
  <c r="C13"/>
  <c r="C12"/>
  <c r="C11"/>
  <c r="C9"/>
  <c r="E30" l="1"/>
  <c r="C20"/>
  <c r="Q15"/>
  <c r="G12"/>
  <c r="V7"/>
  <c r="G10"/>
  <c r="Q14"/>
  <c r="Q16"/>
  <c r="Q17"/>
  <c r="Q18"/>
  <c r="Q19"/>
  <c r="Q20"/>
  <c r="Q21"/>
  <c r="Q22"/>
  <c r="Q23"/>
  <c r="Q24"/>
  <c r="Q25"/>
  <c r="Q26"/>
  <c r="O10"/>
  <c r="X1" i="13"/>
  <c r="E70"/>
  <c r="E69"/>
  <c r="E68"/>
  <c r="E67"/>
  <c r="E66"/>
  <c r="E65"/>
  <c r="E64"/>
  <c r="E63"/>
  <c r="E40" i="14"/>
  <c r="E41"/>
  <c r="E42"/>
  <c r="E43"/>
  <c r="E44"/>
  <c r="E45"/>
  <c r="E46"/>
  <c r="E47"/>
  <c r="E48"/>
  <c r="E49"/>
  <c r="E50"/>
  <c r="E51"/>
  <c r="E52"/>
  <c r="E53"/>
  <c r="E54"/>
  <c r="E38"/>
  <c r="E39"/>
  <c r="E38" i="13"/>
  <c r="E37"/>
  <c r="E34"/>
  <c r="E32"/>
  <c r="E31"/>
  <c r="E30"/>
  <c r="E29"/>
  <c r="E28"/>
  <c r="E27"/>
  <c r="E26"/>
  <c r="E25"/>
  <c r="E24"/>
  <c r="E23"/>
  <c r="E22"/>
  <c r="E21"/>
  <c r="E43"/>
  <c r="E39"/>
  <c r="E40"/>
  <c r="E3" i="1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2"/>
  <c r="E47" i="13"/>
  <c r="E61"/>
  <c r="F5" i="12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D5"/>
  <c r="D6"/>
  <c r="D7"/>
  <c r="D8"/>
  <c r="D9"/>
  <c r="D10"/>
  <c r="D11"/>
  <c r="D12"/>
  <c r="D13"/>
  <c r="D14"/>
  <c r="D15"/>
  <c r="G4"/>
  <c r="F4"/>
  <c r="D4"/>
  <c r="C5"/>
  <c r="C6"/>
  <c r="C7"/>
  <c r="C8"/>
  <c r="C9"/>
  <c r="C10"/>
  <c r="C11"/>
  <c r="C12"/>
  <c r="C13"/>
  <c r="C14"/>
  <c r="C15"/>
  <c r="C4"/>
  <c r="R24" i="15"/>
  <c r="R25"/>
  <c r="R26"/>
  <c r="R27"/>
  <c r="R28"/>
  <c r="Q31" s="1"/>
  <c r="R29"/>
  <c r="R30"/>
  <c r="P24"/>
  <c r="P25"/>
  <c r="P26"/>
  <c r="P27"/>
  <c r="P28"/>
  <c r="O31" s="1"/>
  <c r="P29"/>
  <c r="P30"/>
  <c r="L24"/>
  <c r="L25"/>
  <c r="L26"/>
  <c r="L27"/>
  <c r="L28"/>
  <c r="K31" s="1"/>
  <c r="L29"/>
  <c r="L30"/>
  <c r="J24"/>
  <c r="J25"/>
  <c r="J26"/>
  <c r="J27"/>
  <c r="J28"/>
  <c r="I31" s="1"/>
  <c r="J29"/>
  <c r="J30"/>
  <c r="H24"/>
  <c r="H25"/>
  <c r="H26"/>
  <c r="H27"/>
  <c r="H28"/>
  <c r="H29"/>
  <c r="H30"/>
  <c r="E24"/>
  <c r="E25"/>
  <c r="D31" s="1"/>
  <c r="E26"/>
  <c r="E27"/>
  <c r="E28"/>
  <c r="E29"/>
  <c r="E30"/>
  <c r="C24"/>
  <c r="C25"/>
  <c r="B31" s="1"/>
  <c r="C26"/>
  <c r="C27"/>
  <c r="C28"/>
  <c r="C29"/>
  <c r="C30"/>
  <c r="M31"/>
  <c r="R23"/>
  <c r="R22"/>
  <c r="R21"/>
  <c r="R20"/>
  <c r="R19"/>
  <c r="R18"/>
  <c r="R17"/>
  <c r="R16"/>
  <c r="R15"/>
  <c r="R14"/>
  <c r="R13"/>
  <c r="R12"/>
  <c r="P23"/>
  <c r="P22"/>
  <c r="P21"/>
  <c r="P20"/>
  <c r="P19"/>
  <c r="P18"/>
  <c r="P17"/>
  <c r="P16"/>
  <c r="P15"/>
  <c r="P14"/>
  <c r="P13"/>
  <c r="P12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L23"/>
  <c r="L22"/>
  <c r="L21"/>
  <c r="L20"/>
  <c r="L19"/>
  <c r="L18"/>
  <c r="L17"/>
  <c r="L16"/>
  <c r="L15"/>
  <c r="L14"/>
  <c r="L13"/>
  <c r="L12"/>
  <c r="J23"/>
  <c r="J22"/>
  <c r="J21"/>
  <c r="J20"/>
  <c r="J19"/>
  <c r="J18"/>
  <c r="J17"/>
  <c r="J16"/>
  <c r="J15"/>
  <c r="J14"/>
  <c r="J13"/>
  <c r="J12"/>
  <c r="H23"/>
  <c r="H22"/>
  <c r="H21"/>
  <c r="H20"/>
  <c r="H19"/>
  <c r="H18"/>
  <c r="H17"/>
  <c r="H16"/>
  <c r="H15"/>
  <c r="H14"/>
  <c r="H13"/>
  <c r="H12"/>
  <c r="E23"/>
  <c r="E22"/>
  <c r="E21"/>
  <c r="E20"/>
  <c r="E19"/>
  <c r="E18"/>
  <c r="E17"/>
  <c r="E16"/>
  <c r="E15"/>
  <c r="E14"/>
  <c r="E13"/>
  <c r="E12"/>
  <c r="C13"/>
  <c r="C14"/>
  <c r="C15"/>
  <c r="C16"/>
  <c r="C17"/>
  <c r="C18"/>
  <c r="C19"/>
  <c r="C20"/>
  <c r="C21"/>
  <c r="C22"/>
  <c r="C23"/>
  <c r="C12"/>
  <c r="E62" i="13"/>
  <c r="F55"/>
  <c r="E41"/>
  <c r="E42"/>
  <c r="E44"/>
  <c r="E45"/>
  <c r="E48"/>
  <c r="E49"/>
  <c r="E46"/>
  <c r="E11"/>
  <c r="E12"/>
  <c r="E13"/>
  <c r="E14"/>
  <c r="E15"/>
  <c r="E16"/>
  <c r="E17"/>
  <c r="E18"/>
  <c r="E8"/>
  <c r="E9"/>
  <c r="E10"/>
  <c r="E7"/>
  <c r="P51" i="12"/>
  <c r="F39"/>
  <c r="R39"/>
  <c r="D38"/>
  <c r="D39"/>
  <c r="C38"/>
  <c r="T32" s="1"/>
  <c r="C39"/>
  <c r="H39"/>
  <c r="H38"/>
  <c r="H37"/>
  <c r="O39" i="13"/>
  <c r="O38"/>
  <c r="O37"/>
  <c r="B4" i="12"/>
  <c r="B5" s="1"/>
  <c r="R45" l="1"/>
  <c r="G31" i="15"/>
  <c r="R36" i="12"/>
  <c r="B6"/>
  <c r="B7" s="1"/>
  <c r="B8" s="1"/>
  <c r="B9" s="1"/>
  <c r="I16"/>
  <c r="I5"/>
  <c r="B10" l="1"/>
  <c r="B11" s="1"/>
  <c r="B12" s="1"/>
  <c r="B13" s="1"/>
  <c r="B14" s="1"/>
  <c r="B15" s="1"/>
  <c r="B33" i="15"/>
  <c r="K32" l="1"/>
  <c r="B32"/>
  <c r="M32"/>
  <c r="D32"/>
  <c r="O32"/>
  <c r="Q32"/>
  <c r="I32"/>
  <c r="G32"/>
  <c r="T6" i="12"/>
  <c r="U17"/>
  <c r="W13"/>
  <c r="R13"/>
  <c r="R11"/>
  <c r="I11"/>
  <c r="I8" l="1"/>
  <c r="I6" l="1"/>
  <c r="I10"/>
  <c r="I12"/>
  <c r="E39" i="4" l="1"/>
  <c r="Q29"/>
  <c r="Q28"/>
  <c r="Q27"/>
  <c r="Q13"/>
  <c r="Q12"/>
  <c r="Q11"/>
  <c r="Q1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29"/>
  <c r="G28"/>
  <c r="G25"/>
  <c r="G24"/>
  <c r="G23"/>
  <c r="G22"/>
  <c r="G21"/>
  <c r="G20"/>
  <c r="G19"/>
  <c r="G18"/>
  <c r="G17"/>
  <c r="G16"/>
  <c r="G15"/>
  <c r="G14"/>
  <c r="G13"/>
  <c r="G11"/>
  <c r="E29"/>
  <c r="E28"/>
  <c r="E27"/>
  <c r="E26"/>
  <c r="E25"/>
  <c r="E24"/>
  <c r="E23"/>
  <c r="E22"/>
  <c r="E21"/>
  <c r="E20"/>
  <c r="E19"/>
  <c r="E18"/>
  <c r="E17"/>
  <c r="E16"/>
  <c r="E15"/>
  <c r="E14"/>
  <c r="E13"/>
  <c r="E10"/>
  <c r="C17"/>
  <c r="C18"/>
  <c r="C19"/>
  <c r="C21"/>
  <c r="C22"/>
  <c r="C23"/>
  <c r="C24"/>
  <c r="C25"/>
  <c r="C26"/>
  <c r="C27"/>
  <c r="C28"/>
  <c r="C29"/>
  <c r="G32" l="1"/>
  <c r="I32"/>
  <c r="K32"/>
  <c r="M32"/>
  <c r="O32"/>
  <c r="Q32"/>
  <c r="E32"/>
  <c r="C32"/>
  <c r="Q34" l="1"/>
  <c r="O33" s="1"/>
  <c r="E37" l="1"/>
  <c r="E40" s="1"/>
  <c r="K33"/>
  <c r="G33"/>
  <c r="I33"/>
  <c r="Q33"/>
  <c r="E33"/>
  <c r="C33"/>
  <c r="M33"/>
</calcChain>
</file>

<file path=xl/sharedStrings.xml><?xml version="1.0" encoding="utf-8"?>
<sst xmlns="http://schemas.openxmlformats.org/spreadsheetml/2006/main" count="6981" uniqueCount="796">
  <si>
    <t>Lisa Garcia</t>
  </si>
  <si>
    <t>Diane Falcon</t>
  </si>
  <si>
    <t>Hopie Soto</t>
  </si>
  <si>
    <t>Joseph Robredo Jr.</t>
  </si>
  <si>
    <t>Christina Contreras</t>
  </si>
  <si>
    <t>A</t>
  </si>
  <si>
    <t>Aneka Phillips</t>
  </si>
  <si>
    <t>Z</t>
  </si>
  <si>
    <t>Landlord Outreach Specialist</t>
  </si>
  <si>
    <t>Brenda Herndon</t>
  </si>
  <si>
    <t>Special Grants Coordinator</t>
  </si>
  <si>
    <t>Special Projects Coordinator</t>
  </si>
  <si>
    <t>Inspection Coordinator</t>
  </si>
  <si>
    <t>Manuel Serrato</t>
  </si>
  <si>
    <t>Assisted Housing Receptionist</t>
  </si>
  <si>
    <t>Debra Collins-Aldridge</t>
  </si>
  <si>
    <t>Angelica Rostro</t>
  </si>
  <si>
    <t>Melissa Williams</t>
  </si>
  <si>
    <t>Analicia Bazan</t>
  </si>
  <si>
    <t>Christina</t>
  </si>
  <si>
    <t xml:space="preserve"> </t>
  </si>
  <si>
    <t>Bonnie Marfil</t>
  </si>
  <si>
    <t>Inspection Manager</t>
  </si>
  <si>
    <t>Through</t>
  </si>
  <si>
    <t>Dan Mosley</t>
  </si>
  <si>
    <t>Dylan Shubitz</t>
  </si>
  <si>
    <t>ZONE 1</t>
  </si>
  <si>
    <t>Ext 1316</t>
  </si>
  <si>
    <t>ZONE 2</t>
  </si>
  <si>
    <t>Ext 1335</t>
  </si>
  <si>
    <t>ZONE 3</t>
  </si>
  <si>
    <t>ZONE 4</t>
  </si>
  <si>
    <t>ZONE 5</t>
  </si>
  <si>
    <t>Ext 1313</t>
  </si>
  <si>
    <t>ZONE 6</t>
  </si>
  <si>
    <t>ZONE 7</t>
  </si>
  <si>
    <t>S</t>
  </si>
  <si>
    <t>Se</t>
  </si>
  <si>
    <t>Desk</t>
  </si>
  <si>
    <t>Aimee Wooster</t>
  </si>
  <si>
    <t>lisag@hacanet.org</t>
  </si>
  <si>
    <t>dianef1@hacanet.org</t>
  </si>
  <si>
    <t>josephr@hacanet.org</t>
  </si>
  <si>
    <t>anekap@hacanet.org</t>
  </si>
  <si>
    <t>angelicar@hacanet.org</t>
  </si>
  <si>
    <t>bonniem@hacanet.org</t>
  </si>
  <si>
    <t>christinac@hacanet.org</t>
  </si>
  <si>
    <t>danm@hacanet.org</t>
  </si>
  <si>
    <t>debrac@hacanet.org</t>
  </si>
  <si>
    <t>analiciab@hacanet.org</t>
  </si>
  <si>
    <t>rachela@hacanet.org</t>
  </si>
  <si>
    <t>dylans@hacanet.org</t>
  </si>
  <si>
    <t>melissaw@hacanet.org</t>
  </si>
  <si>
    <t>aimeew@hacanet.org</t>
  </si>
  <si>
    <t>brendah@hacanet.org</t>
  </si>
  <si>
    <t>hopies@hacanet.org</t>
  </si>
  <si>
    <t>new</t>
  </si>
  <si>
    <t>Ext 1319</t>
  </si>
  <si>
    <t>Ext 1315</t>
  </si>
  <si>
    <t>ZONE 8</t>
  </si>
  <si>
    <t>(SP)</t>
  </si>
  <si>
    <t>Debra</t>
  </si>
  <si>
    <t>Dwight 
Meyer</t>
  </si>
  <si>
    <t>Fred 
Compean</t>
  </si>
  <si>
    <t>Melinda Spencer</t>
  </si>
  <si>
    <t>Elvira Lathrop</t>
  </si>
  <si>
    <t>elviral@hacanet.org</t>
  </si>
  <si>
    <t>melindas@hacanet.org</t>
  </si>
  <si>
    <t>Becky Summersett</t>
  </si>
  <si>
    <t>beckys@hacanet.org</t>
  </si>
  <si>
    <t>Angela Escalante-Carrera</t>
  </si>
  <si>
    <t>angelae@hacanet.org</t>
  </si>
  <si>
    <t>victoriap@hacanet.org</t>
  </si>
  <si>
    <t>Ext 1360</t>
  </si>
  <si>
    <t>James Gonzales</t>
  </si>
  <si>
    <t>Ext. 1314</t>
  </si>
  <si>
    <t>Albino Garcia</t>
  </si>
  <si>
    <t>Gabe 
Castro</t>
  </si>
  <si>
    <t>Rafael 
Marfil</t>
  </si>
  <si>
    <t>Marfil</t>
  </si>
  <si>
    <t>Phillips</t>
  </si>
  <si>
    <t>Mosley</t>
  </si>
  <si>
    <t>Garcia</t>
  </si>
  <si>
    <t>Aldridge</t>
  </si>
  <si>
    <t>Rostro</t>
  </si>
  <si>
    <t>Roth</t>
  </si>
  <si>
    <t>Robredo</t>
  </si>
  <si>
    <t>bonnief</t>
  </si>
  <si>
    <t>anekap</t>
  </si>
  <si>
    <t>danm</t>
  </si>
  <si>
    <t>debraa</t>
  </si>
  <si>
    <t>angelicar</t>
  </si>
  <si>
    <t>Victoria Perez</t>
  </si>
  <si>
    <t>767-7675</t>
  </si>
  <si>
    <t>767-7616</t>
  </si>
  <si>
    <t>767-7633</t>
  </si>
  <si>
    <t>767-7644</t>
  </si>
  <si>
    <t>767-7627</t>
  </si>
  <si>
    <t>767-7642</t>
  </si>
  <si>
    <t>767-7619</t>
  </si>
  <si>
    <t>767-7667</t>
  </si>
  <si>
    <t>767-7622</t>
  </si>
  <si>
    <t>767-7643</t>
  </si>
  <si>
    <t>767-7645</t>
  </si>
  <si>
    <t>767-7663</t>
  </si>
  <si>
    <t>767-7641</t>
  </si>
  <si>
    <t>767-7657</t>
  </si>
  <si>
    <t>767-7625</t>
  </si>
  <si>
    <t>767-7656</t>
  </si>
  <si>
    <t>767-7638</t>
  </si>
  <si>
    <t>767-7635</t>
  </si>
  <si>
    <t>767-7640</t>
  </si>
  <si>
    <t>767-7623</t>
  </si>
  <si>
    <t>767-7664</t>
  </si>
  <si>
    <t>767-7639</t>
  </si>
  <si>
    <t>767-7652</t>
  </si>
  <si>
    <t>767-7650</t>
  </si>
  <si>
    <t>767-7618</t>
  </si>
  <si>
    <t>767-7636</t>
  </si>
  <si>
    <t>767-7659</t>
  </si>
  <si>
    <t>767-7660</t>
  </si>
  <si>
    <t>767-7621</t>
  </si>
  <si>
    <t>767-7646</t>
  </si>
  <si>
    <t>767-7655</t>
  </si>
  <si>
    <t>767-7632</t>
  </si>
  <si>
    <t>767-7817</t>
  </si>
  <si>
    <t>767-7649</t>
  </si>
  <si>
    <t>767-7634</t>
  </si>
  <si>
    <t>767-7628</t>
  </si>
  <si>
    <t>767-7631</t>
  </si>
  <si>
    <t>767-7629</t>
  </si>
  <si>
    <t>767-7630</t>
  </si>
  <si>
    <t>767-7662</t>
  </si>
  <si>
    <t>767-7661</t>
  </si>
  <si>
    <t>Douglas 
Carlin</t>
  </si>
  <si>
    <t>Dan</t>
  </si>
  <si>
    <t>Elvira</t>
  </si>
  <si>
    <t>micheller@hacanet.org</t>
  </si>
  <si>
    <t>Michelle Rocha</t>
  </si>
  <si>
    <t>Darby E. Ray</t>
  </si>
  <si>
    <t>HUD-VASH Coordinator</t>
  </si>
  <si>
    <t>FSS Coordinator - HCV Program</t>
  </si>
  <si>
    <t>ellied@hacanet.org</t>
  </si>
  <si>
    <t>darbyr@hacanet.org</t>
  </si>
  <si>
    <t>Zip</t>
  </si>
  <si>
    <t>Total</t>
  </si>
  <si>
    <t>Grand Total</t>
  </si>
  <si>
    <t>Totals</t>
  </si>
  <si>
    <t xml:space="preserve">% = </t>
  </si>
  <si>
    <t>James</t>
  </si>
  <si>
    <t>Albino</t>
  </si>
  <si>
    <t>Check For Missing Zip Codes</t>
  </si>
  <si>
    <t xml:space="preserve">Grand Total Per Excel </t>
  </si>
  <si>
    <t>Per Pivot Table</t>
  </si>
  <si>
    <t xml:space="preserve"> Difference =</t>
  </si>
  <si>
    <t>INSPECTION ZONE TOTALS / DISTRIBUTION CHECK</t>
  </si>
  <si>
    <t>Insert Pivot Table</t>
  </si>
  <si>
    <t>Supervisor:</t>
  </si>
  <si>
    <t>767-7653</t>
  </si>
  <si>
    <t>Housing Transfer Specialist</t>
  </si>
  <si>
    <t>Chris Heale</t>
  </si>
  <si>
    <t>chrish@hacanet.org</t>
  </si>
  <si>
    <t>brendas@hacanet.org</t>
  </si>
  <si>
    <t>Staff</t>
  </si>
  <si>
    <t>Caseload</t>
  </si>
  <si>
    <t>Lisa Marie Garcia</t>
  </si>
  <si>
    <t>lisamg@hacanet.org</t>
  </si>
  <si>
    <t>Becky</t>
  </si>
  <si>
    <t>Supervisor</t>
  </si>
  <si>
    <t>LABELS</t>
  </si>
  <si>
    <t>Financial Specialist</t>
  </si>
  <si>
    <t>chelsear@hacanet.org</t>
  </si>
  <si>
    <t>Eligibility Specialist</t>
  </si>
  <si>
    <t>Albino 
Garcia</t>
  </si>
  <si>
    <t>HOUSING QUALITY INSPECTION DEPARTMENT - Eff 5-1-2015</t>
  </si>
  <si>
    <t>767-7831</t>
  </si>
  <si>
    <t>767-7665</t>
  </si>
  <si>
    <t>Chelsea Rolfzen</t>
  </si>
  <si>
    <t xml:space="preserve">1-866-295-2955 </t>
  </si>
  <si>
    <t>Dawn Flores</t>
  </si>
  <si>
    <t>767-7637</t>
  </si>
  <si>
    <t>dawnf@hacanet.org</t>
  </si>
  <si>
    <t>Compliance Manager of Intake</t>
  </si>
  <si>
    <t>Special Programs Manager</t>
  </si>
  <si>
    <t>Intake Team Eligibility Specialist II</t>
  </si>
  <si>
    <t>Name</t>
  </si>
  <si>
    <t>Lg</t>
  </si>
  <si>
    <t>Ext</t>
  </si>
  <si>
    <t>Number</t>
  </si>
  <si>
    <t>Email</t>
  </si>
  <si>
    <t>Title</t>
  </si>
  <si>
    <t>Director of Special Programs and Intake</t>
  </si>
  <si>
    <t>jamesg
@hacanet.org</t>
  </si>
  <si>
    <t>BORUNDA</t>
  </si>
  <si>
    <t>GONZALEZ</t>
  </si>
  <si>
    <t>HOSKIN</t>
  </si>
  <si>
    <t>HOUGH</t>
  </si>
  <si>
    <t>PARKER, D</t>
  </si>
  <si>
    <t>Dylan</t>
  </si>
  <si>
    <t>Director of The Housing Choice Voucher Program</t>
  </si>
  <si>
    <t>Compliance Manager - Housing Choice Voucher Program</t>
  </si>
  <si>
    <t>Assistant Compliance Manager - Housing Choice Voucher Program</t>
  </si>
  <si>
    <t xml:space="preserve">Assistant Director of Assisted Housing </t>
  </si>
  <si>
    <t>Vice President of Assisted Housing</t>
  </si>
  <si>
    <t>Housing Authority of the City of Austin
Department of Assisted Housing</t>
  </si>
  <si>
    <t>767-7615</t>
  </si>
  <si>
    <t>767-7617</t>
  </si>
  <si>
    <t>(SP) = Spanish Speaker</t>
  </si>
  <si>
    <t>Enter your number</t>
  </si>
  <si>
    <t>PRINT YOUR LABEL</t>
  </si>
  <si>
    <t>Intake Team</t>
  </si>
  <si>
    <t>Telephone_Number</t>
  </si>
  <si>
    <t>Extension</t>
  </si>
  <si>
    <t>767-7626</t>
  </si>
  <si>
    <t>767-7647</t>
  </si>
  <si>
    <t>767-7648</t>
  </si>
  <si>
    <t>767-7651</t>
  </si>
  <si>
    <t>767-7658</t>
  </si>
  <si>
    <t>Rachel Pound</t>
  </si>
  <si>
    <t>A       through      LAK</t>
  </si>
  <si>
    <t xml:space="preserve">Abel 
Castelan </t>
  </si>
  <si>
    <t>Administrative Assistant</t>
  </si>
  <si>
    <t>UnitZip</t>
  </si>
  <si>
    <t>78753</t>
  </si>
  <si>
    <t>78741</t>
  </si>
  <si>
    <t>78744</t>
  </si>
  <si>
    <t>78660</t>
  </si>
  <si>
    <t>78721</t>
  </si>
  <si>
    <t>78728</t>
  </si>
  <si>
    <t>78617</t>
  </si>
  <si>
    <t>78727</t>
  </si>
  <si>
    <t>78723</t>
  </si>
  <si>
    <t>78745</t>
  </si>
  <si>
    <t>78653</t>
  </si>
  <si>
    <t>78704</t>
  </si>
  <si>
    <t>78664</t>
  </si>
  <si>
    <t>78757</t>
  </si>
  <si>
    <t>78748</t>
  </si>
  <si>
    <t>78724</t>
  </si>
  <si>
    <t>78758</t>
  </si>
  <si>
    <t>78725</t>
  </si>
  <si>
    <t>78702</t>
  </si>
  <si>
    <t>78729</t>
  </si>
  <si>
    <t>78665</t>
  </si>
  <si>
    <t>78701</t>
  </si>
  <si>
    <t>78756</t>
  </si>
  <si>
    <t>78749</t>
  </si>
  <si>
    <t>78750</t>
  </si>
  <si>
    <t>78754</t>
  </si>
  <si>
    <t>78747</t>
  </si>
  <si>
    <t>78736</t>
  </si>
  <si>
    <t>78641</t>
  </si>
  <si>
    <t>78613</t>
  </si>
  <si>
    <t>78705</t>
  </si>
  <si>
    <t>78752</t>
  </si>
  <si>
    <t>78681</t>
  </si>
  <si>
    <t>78703</t>
  </si>
  <si>
    <t>78731</t>
  </si>
  <si>
    <t>78621</t>
  </si>
  <si>
    <t>78734</t>
  </si>
  <si>
    <t>78759</t>
  </si>
  <si>
    <t>78717</t>
  </si>
  <si>
    <t>78751</t>
  </si>
  <si>
    <t>78722</t>
  </si>
  <si>
    <t>78735</t>
  </si>
  <si>
    <t>78726</t>
  </si>
  <si>
    <t>78719</t>
  </si>
  <si>
    <t>78645</t>
  </si>
  <si>
    <t>78652</t>
  </si>
  <si>
    <t>Rafael Marfil</t>
  </si>
  <si>
    <t>Dwight Meyer</t>
  </si>
  <si>
    <t>Douglas Carlin</t>
  </si>
  <si>
    <t>Gabe Castro</t>
  </si>
  <si>
    <t>HOUSING CHOICE VOUCHER PROGRAM</t>
  </si>
  <si>
    <t>BOSARGE</t>
  </si>
  <si>
    <t>CLAGUE</t>
  </si>
  <si>
    <t>CLARK</t>
  </si>
  <si>
    <t>EGGLESTON</t>
  </si>
  <si>
    <t>EILERS</t>
  </si>
  <si>
    <t>Eligibility Specialist II</t>
  </si>
  <si>
    <t>GOODE</t>
  </si>
  <si>
    <t>LACKEY</t>
  </si>
  <si>
    <t>LACOURVEIR</t>
  </si>
  <si>
    <t>MCLEMORE</t>
  </si>
  <si>
    <t>MCMARION</t>
  </si>
  <si>
    <t>PARKER, E</t>
  </si>
  <si>
    <t>ROBINSON,A</t>
  </si>
  <si>
    <t>ROBINSON,B</t>
  </si>
  <si>
    <t>SOLIDAY</t>
  </si>
  <si>
    <t>SOLIS</t>
  </si>
  <si>
    <t>VEGA</t>
  </si>
  <si>
    <t>VELA</t>
  </si>
  <si>
    <t>HCV ELIGIBILITY SPECIALIST STAFF</t>
  </si>
  <si>
    <t>SPECIAL PROGRAMS AND INTAKE STAFF</t>
  </si>
  <si>
    <t>manuels@hacanet.org</t>
  </si>
  <si>
    <t>767-7816</t>
  </si>
  <si>
    <t>criseldal@hacanet.org</t>
  </si>
  <si>
    <t>Digital Imaging and Information Assistant</t>
  </si>
  <si>
    <t>437-3898</t>
  </si>
  <si>
    <t>476-4238</t>
  </si>
  <si>
    <t>476-4681</t>
  </si>
  <si>
    <t>767-7609</t>
  </si>
  <si>
    <t>472-9905</t>
  </si>
  <si>
    <t>767-7602</t>
  </si>
  <si>
    <t>767-7603</t>
  </si>
  <si>
    <t>767-7604</t>
  </si>
  <si>
    <t>767-7605</t>
  </si>
  <si>
    <t>437-3880</t>
  </si>
  <si>
    <t>437-3882</t>
  </si>
  <si>
    <t>476-4250</t>
  </si>
  <si>
    <t>767-7608</t>
  </si>
  <si>
    <t>767-7607</t>
  </si>
  <si>
    <t>476-4639</t>
  </si>
  <si>
    <t>478-4103</t>
  </si>
  <si>
    <t>322-0727</t>
  </si>
  <si>
    <t>477-3979</t>
  </si>
  <si>
    <t>472-2958</t>
  </si>
  <si>
    <t>477-8534</t>
  </si>
  <si>
    <t>477-1442</t>
  </si>
  <si>
    <t>472-5087</t>
  </si>
  <si>
    <t>477-9924</t>
  </si>
  <si>
    <t>767-7760</t>
  </si>
  <si>
    <t>767-7761</t>
  </si>
  <si>
    <t>477-1440</t>
  </si>
  <si>
    <t>478-8516</t>
  </si>
  <si>
    <t>767-7606</t>
  </si>
  <si>
    <t>767-7600</t>
  </si>
  <si>
    <t>767-7601</t>
  </si>
  <si>
    <t>767-7813</t>
  </si>
  <si>
    <t>767-7610</t>
  </si>
  <si>
    <t>767-7668</t>
  </si>
  <si>
    <t>767-7612</t>
  </si>
  <si>
    <t>767-7613</t>
  </si>
  <si>
    <t>767-7614</t>
  </si>
  <si>
    <t>767-7669</t>
  </si>
  <si>
    <t>767-7670</t>
  </si>
  <si>
    <t>767-7671</t>
  </si>
  <si>
    <t>767-7672</t>
  </si>
  <si>
    <t>767-7673</t>
  </si>
  <si>
    <t>767-7778</t>
  </si>
  <si>
    <t>767-7779</t>
  </si>
  <si>
    <t>767-7780</t>
  </si>
  <si>
    <t>767-7781</t>
  </si>
  <si>
    <t>767-7782</t>
  </si>
  <si>
    <t>767-7784</t>
  </si>
  <si>
    <t>767-7721</t>
  </si>
  <si>
    <t>767-7786</t>
  </si>
  <si>
    <t>767-7787</t>
  </si>
  <si>
    <t>767-7788</t>
  </si>
  <si>
    <t>767-7832</t>
  </si>
  <si>
    <t>767-7725</t>
  </si>
  <si>
    <t>767-7770</t>
  </si>
  <si>
    <t>767-7691</t>
  </si>
  <si>
    <t>767-7790</t>
  </si>
  <si>
    <t>767-7791</t>
  </si>
  <si>
    <t>767-7654</t>
  </si>
  <si>
    <t>767-7792</t>
  </si>
  <si>
    <t>767-7793</t>
  </si>
  <si>
    <t>477-9980</t>
  </si>
  <si>
    <t>767-7794</t>
  </si>
  <si>
    <t>767-7795</t>
  </si>
  <si>
    <t>767-7796</t>
  </si>
  <si>
    <t>767-7797</t>
  </si>
  <si>
    <t>767-7769</t>
  </si>
  <si>
    <t>767-7798</t>
  </si>
  <si>
    <t>767-7774</t>
  </si>
  <si>
    <t>767-7768</t>
  </si>
  <si>
    <t>767-7776</t>
  </si>
  <si>
    <t>767-7775</t>
  </si>
  <si>
    <t>767-7773</t>
  </si>
  <si>
    <t>767-7799</t>
  </si>
  <si>
    <t>767-7800</t>
  </si>
  <si>
    <t>767-7772</t>
  </si>
  <si>
    <t>767-7771</t>
  </si>
  <si>
    <t>767-7754</t>
  </si>
  <si>
    <t>767-7719</t>
  </si>
  <si>
    <t>767-7829</t>
  </si>
  <si>
    <t>767-7777</t>
  </si>
  <si>
    <t>767-7804</t>
  </si>
  <si>
    <t>767-7805</t>
  </si>
  <si>
    <t>767-7806</t>
  </si>
  <si>
    <t>767-7807</t>
  </si>
  <si>
    <t>767-7808</t>
  </si>
  <si>
    <t>767-7809</t>
  </si>
  <si>
    <t>767-7810</t>
  </si>
  <si>
    <t>767-7811</t>
  </si>
  <si>
    <t>767-7812</t>
  </si>
  <si>
    <t>767-7679</t>
  </si>
  <si>
    <t>767-7676</t>
  </si>
  <si>
    <t>767-7833</t>
  </si>
  <si>
    <t>767-7814</t>
  </si>
  <si>
    <t>767-7744</t>
  </si>
  <si>
    <t>767-7815</t>
  </si>
  <si>
    <t>495-1897</t>
  </si>
  <si>
    <t>767-7834</t>
  </si>
  <si>
    <t>767-7624</t>
  </si>
  <si>
    <t>495-9349</t>
  </si>
  <si>
    <t>767-7681</t>
  </si>
  <si>
    <t>767-7690</t>
  </si>
  <si>
    <t>767-7678</t>
  </si>
  <si>
    <t>767-7677</t>
  </si>
  <si>
    <t>767-7692</t>
  </si>
  <si>
    <t>767-7680</t>
  </si>
  <si>
    <t>767-7700</t>
  </si>
  <si>
    <t>767-7693</t>
  </si>
  <si>
    <t>767-7685</t>
  </si>
  <si>
    <t>767-7702</t>
  </si>
  <si>
    <t>767-7682</t>
  </si>
  <si>
    <t>767-7820</t>
  </si>
  <si>
    <t>767-7722</t>
  </si>
  <si>
    <t>767-7695</t>
  </si>
  <si>
    <t>767-7696</t>
  </si>
  <si>
    <t>767-7758</t>
  </si>
  <si>
    <t>767-7699</t>
  </si>
  <si>
    <t>320-8261</t>
  </si>
  <si>
    <t>320-8530</t>
  </si>
  <si>
    <t>767-7717</t>
  </si>
  <si>
    <t>767-7750</t>
  </si>
  <si>
    <t>767-7727</t>
  </si>
  <si>
    <t>767-7684</t>
  </si>
  <si>
    <t>236-8582</t>
  </si>
  <si>
    <t>767-7703</t>
  </si>
  <si>
    <t>767-7766</t>
  </si>
  <si>
    <t>767-7694</t>
  </si>
  <si>
    <t>767-7743</t>
  </si>
  <si>
    <t>767-7733</t>
  </si>
  <si>
    <t>767-7745</t>
  </si>
  <si>
    <t>767-7752</t>
  </si>
  <si>
    <t>767-7698</t>
  </si>
  <si>
    <t>767-7718</t>
  </si>
  <si>
    <t>767-7767</t>
  </si>
  <si>
    <t>767-7704</t>
  </si>
  <si>
    <t>767-7701</t>
  </si>
  <si>
    <t>767-7687</t>
  </si>
  <si>
    <t>767-7713</t>
  </si>
  <si>
    <t>767-7705</t>
  </si>
  <si>
    <t>767-7683</t>
  </si>
  <si>
    <t>767-7712</t>
  </si>
  <si>
    <t>767-7763</t>
  </si>
  <si>
    <t>767-7730</t>
  </si>
  <si>
    <t>767-7686</t>
  </si>
  <si>
    <t>767-7751</t>
  </si>
  <si>
    <t>767-7716</t>
  </si>
  <si>
    <t>767-7714</t>
  </si>
  <si>
    <t>767-7821</t>
  </si>
  <si>
    <t>767-7822</t>
  </si>
  <si>
    <t>767-7823</t>
  </si>
  <si>
    <t>767-7824</t>
  </si>
  <si>
    <t>767-7825</t>
  </si>
  <si>
    <t>767-7826</t>
  </si>
  <si>
    <t>767-7827</t>
  </si>
  <si>
    <t>767-7828</t>
  </si>
  <si>
    <t>767-7801</t>
  </si>
  <si>
    <t>767-7830</t>
  </si>
  <si>
    <t>767-7783</t>
  </si>
  <si>
    <t>767-7802</t>
  </si>
  <si>
    <t>767-7674</t>
  </si>
  <si>
    <t>477-7475</t>
  </si>
  <si>
    <t>479-6241</t>
  </si>
  <si>
    <t>477-1420</t>
  </si>
  <si>
    <t>440-0448</t>
  </si>
  <si>
    <t>476-4152</t>
  </si>
  <si>
    <t>476-5406</t>
  </si>
  <si>
    <t>926-9575</t>
  </si>
  <si>
    <t>447-1228</t>
  </si>
  <si>
    <t>835-1816</t>
  </si>
  <si>
    <t>837-2550</t>
  </si>
  <si>
    <t>452-5098</t>
  </si>
  <si>
    <t>834-9705</t>
  </si>
  <si>
    <t>416-7494</t>
  </si>
  <si>
    <t>447-0967</t>
  </si>
  <si>
    <t>371-3919</t>
  </si>
  <si>
    <t>320-0961</t>
  </si>
  <si>
    <t>477-4488</t>
  </si>
  <si>
    <t>478-4686</t>
  </si>
  <si>
    <t>926-7888</t>
  </si>
  <si>
    <t>477-8518</t>
  </si>
  <si>
    <t>767-7689</t>
  </si>
  <si>
    <t>474-5332</t>
  </si>
  <si>
    <t>476-6823</t>
  </si>
  <si>
    <t>477-1496</t>
  </si>
  <si>
    <t>477-1314</t>
  </si>
  <si>
    <t>767-7620</t>
  </si>
  <si>
    <t>767-7836</t>
  </si>
  <si>
    <t>767-7611</t>
  </si>
  <si>
    <t>MIS Check</t>
  </si>
  <si>
    <t>James Hollar</t>
  </si>
  <si>
    <t>VASH</t>
  </si>
  <si>
    <t>SPECIAL</t>
  </si>
  <si>
    <t>GRANTS</t>
  </si>
  <si>
    <t>PROJECT</t>
  </si>
  <si>
    <t>INITIALS</t>
  </si>
  <si>
    <t>ONLY</t>
  </si>
  <si>
    <t>FLOATER</t>
  </si>
  <si>
    <t>Fax: (512) 477-0953</t>
  </si>
  <si>
    <t>EXECUTIVE</t>
  </si>
  <si>
    <t>Michael Gerber</t>
  </si>
  <si>
    <t>President &amp; Chief Executive Officer</t>
  </si>
  <si>
    <t>925-9397</t>
  </si>
  <si>
    <t>Sylvia Blanco</t>
  </si>
  <si>
    <t>Executive Vice President</t>
  </si>
  <si>
    <t>762-9530</t>
  </si>
  <si>
    <t>Nidia Hiroms</t>
  </si>
  <si>
    <t>Executive Assistant to CEO/President</t>
  </si>
  <si>
    <t>Shelley Smart</t>
  </si>
  <si>
    <t>Grants Manager</t>
  </si>
  <si>
    <t>ADMISSIONS</t>
  </si>
  <si>
    <t>Michael Roth</t>
  </si>
  <si>
    <t>Director of Admissions</t>
  </si>
  <si>
    <t>Fax: (512) 472-2958</t>
  </si>
  <si>
    <t>Frank Garcia</t>
  </si>
  <si>
    <t>Admissions Manager</t>
  </si>
  <si>
    <t>Eva Estrada</t>
  </si>
  <si>
    <t>Admissions Clerk</t>
  </si>
  <si>
    <t>Michael Medearis</t>
  </si>
  <si>
    <t>Admissions Specialist</t>
  </si>
  <si>
    <t>Toyce Alexander</t>
  </si>
  <si>
    <t>Jessica Tristan</t>
  </si>
  <si>
    <t>Open</t>
  </si>
  <si>
    <t>Coque Olaosebikan</t>
  </si>
  <si>
    <t>COMMUNICATIONS</t>
  </si>
  <si>
    <t>Communications Manager/PIO</t>
  </si>
  <si>
    <t>FINANCE</t>
  </si>
  <si>
    <t>Thomas Cherian</t>
  </si>
  <si>
    <t>Vice President &amp; Chief Financial Officer</t>
  </si>
  <si>
    <t>804-8481</t>
  </si>
  <si>
    <t>Fax: (512) 477-1440</t>
  </si>
  <si>
    <t>Subra Narayeanaiyer</t>
  </si>
  <si>
    <t>Director of Finance</t>
  </si>
  <si>
    <t>Carlton Greenhaw</t>
  </si>
  <si>
    <t>Senior Accountant</t>
  </si>
  <si>
    <t>Josie Dangerfield</t>
  </si>
  <si>
    <t>Finance Specialist</t>
  </si>
  <si>
    <t>Dori Reichert</t>
  </si>
  <si>
    <t>Junior Accountant-Payroll</t>
  </si>
  <si>
    <t>Janie Espinosa</t>
  </si>
  <si>
    <t>Junior Accountant-Section 8</t>
  </si>
  <si>
    <t>Damaris Lee</t>
  </si>
  <si>
    <t>Junior Accountant</t>
  </si>
  <si>
    <t>Natalia Ballejo</t>
  </si>
  <si>
    <t>HUMAN RESOURCES</t>
  </si>
  <si>
    <t>Gloria Morgan</t>
  </si>
  <si>
    <t>Human Resources Director</t>
  </si>
  <si>
    <t>709-2719</t>
  </si>
  <si>
    <t>Fax: (512) 477-1272</t>
  </si>
  <si>
    <t>Human Resources Manager</t>
  </si>
  <si>
    <t>MIS</t>
  </si>
  <si>
    <t>Andrea Galloway</t>
  </si>
  <si>
    <t>MIS Director</t>
  </si>
  <si>
    <t>799-9286</t>
  </si>
  <si>
    <t>Fax: (512) 912-1214</t>
  </si>
  <si>
    <t>Keith Swenson</t>
  </si>
  <si>
    <t>MIS Technician</t>
  </si>
  <si>
    <t>Michelle Eastland</t>
  </si>
  <si>
    <t>MIS Database Analyst</t>
  </si>
  <si>
    <t>OPERATIONS</t>
  </si>
  <si>
    <t>Judy Paciocco</t>
  </si>
  <si>
    <t>Senior Operations Director</t>
  </si>
  <si>
    <t>587-5839</t>
  </si>
  <si>
    <t>Office Assistant/Mail Room Clerk</t>
  </si>
  <si>
    <t>Jaime Salinas</t>
  </si>
  <si>
    <t>Safety/Risk Coordinator</t>
  </si>
  <si>
    <t>507-7743</t>
  </si>
  <si>
    <t>Art Robles</t>
  </si>
  <si>
    <t>Master Plumber</t>
  </si>
  <si>
    <t>538-6172</t>
  </si>
  <si>
    <t>Roy James</t>
  </si>
  <si>
    <t>Building Technician</t>
  </si>
  <si>
    <t>744-3912</t>
  </si>
  <si>
    <t>Juan Liscano</t>
  </si>
  <si>
    <t>Driver</t>
  </si>
  <si>
    <t>Fred Lazo</t>
  </si>
  <si>
    <t>PLANNING &amp; DEVELOPMENT</t>
  </si>
  <si>
    <t>Jimi Teasdale</t>
  </si>
  <si>
    <t>Planning &amp; Development Director</t>
  </si>
  <si>
    <t>797-7517</t>
  </si>
  <si>
    <t>Christina Huerta</t>
  </si>
  <si>
    <t>Modernization Specialist</t>
  </si>
  <si>
    <t>Fax: (512) 767-7606</t>
  </si>
  <si>
    <t>Energy Specialist</t>
  </si>
  <si>
    <t>James Bruns</t>
  </si>
  <si>
    <t>Construction Manager</t>
  </si>
  <si>
    <t>653-7648</t>
  </si>
  <si>
    <t>Rick Cabello</t>
  </si>
  <si>
    <t>797-6444</t>
  </si>
  <si>
    <t>PURCHASING</t>
  </si>
  <si>
    <t>Nora Morales</t>
  </si>
  <si>
    <t>Purchasing Director</t>
  </si>
  <si>
    <t>804-8480</t>
  </si>
  <si>
    <t>Fax: (512) 477-3979</t>
  </si>
  <si>
    <t>Tina Benson</t>
  </si>
  <si>
    <t>Buyer</t>
  </si>
  <si>
    <t>Naomi Hernandez</t>
  </si>
  <si>
    <t>QUALITY CONTROL</t>
  </si>
  <si>
    <t>Director of Compliance Oversight</t>
  </si>
  <si>
    <t>Fax: (512) 476-4639</t>
  </si>
  <si>
    <t>Heather Fox</t>
  </si>
  <si>
    <t>Senior Quality Control Manager</t>
  </si>
  <si>
    <t>Grant Reid</t>
  </si>
  <si>
    <t>Quality Control Manager</t>
  </si>
  <si>
    <t>Angelica Aguilar</t>
  </si>
  <si>
    <t>Senior Compliance Investigator</t>
  </si>
  <si>
    <t>Ursula Henderson</t>
  </si>
  <si>
    <t>Compliance Investigator</t>
  </si>
  <si>
    <t>Henrietta Washington</t>
  </si>
  <si>
    <t>Hearing Officer</t>
  </si>
  <si>
    <t>Lisa Hernandez</t>
  </si>
  <si>
    <t>Section 3 Coordinator</t>
  </si>
  <si>
    <t>573-7095</t>
  </si>
  <si>
    <t>Fax: (512) 494-0686</t>
  </si>
  <si>
    <t>Director of Assisted Housing</t>
  </si>
  <si>
    <t>762-1957</t>
  </si>
  <si>
    <t>HCV Compliance Manager/Trainer</t>
  </si>
  <si>
    <t>Section 8 Receptionist</t>
  </si>
  <si>
    <t>HOUSING &amp; COMMUNITY DEVELOPMENT</t>
  </si>
  <si>
    <t>Pilar Sanchez</t>
  </si>
  <si>
    <t>VP of Housing and CD</t>
  </si>
  <si>
    <t>709-2053</t>
  </si>
  <si>
    <t>Michelle Akers</t>
  </si>
  <si>
    <t>Workforce Development/ROSS Coord.</t>
  </si>
  <si>
    <t>Jean Liburd</t>
  </si>
  <si>
    <t>FSS Coordinator</t>
  </si>
  <si>
    <t>350-7689</t>
  </si>
  <si>
    <t>Fax: (512) 477-1442</t>
  </si>
  <si>
    <t>Laura Bodai</t>
  </si>
  <si>
    <t>Compliance Coordinator</t>
  </si>
  <si>
    <t>709-5258</t>
  </si>
  <si>
    <t>Cecilia Vargas</t>
  </si>
  <si>
    <t>Community 1 Director</t>
  </si>
  <si>
    <t>294-6720</t>
  </si>
  <si>
    <t>Isa Juarez</t>
  </si>
  <si>
    <t>Community 2 Director</t>
  </si>
  <si>
    <t>797-3876</t>
  </si>
  <si>
    <t>Barry Hall</t>
  </si>
  <si>
    <t>District I Lead Maintenance</t>
  </si>
  <si>
    <t>797-0706</t>
  </si>
  <si>
    <t>Fax: (512) 477-9924</t>
  </si>
  <si>
    <t>Barbara Jackson</t>
  </si>
  <si>
    <t>Y.E.S. Manager/ROSS Service Coord.</t>
  </si>
  <si>
    <t>762-9498</t>
  </si>
  <si>
    <t>Ralph Hill</t>
  </si>
  <si>
    <t>Y.E.S. Specialist</t>
  </si>
  <si>
    <t>779-8303</t>
  </si>
  <si>
    <t>Tiffany Middleton</t>
  </si>
  <si>
    <t>507-7742</t>
  </si>
  <si>
    <t>Clarissa Campos</t>
  </si>
  <si>
    <t>767-7803</t>
  </si>
  <si>
    <t>296-5504</t>
  </si>
  <si>
    <t>Katherine Cole</t>
  </si>
  <si>
    <t>Inspections Coordinator</t>
  </si>
  <si>
    <t>350-8306</t>
  </si>
  <si>
    <t>Chris Petty</t>
  </si>
  <si>
    <t>Community 3 Director</t>
  </si>
  <si>
    <t>797-3018</t>
  </si>
  <si>
    <t>Alejandro Dominguez</t>
  </si>
  <si>
    <t>Community 4 Director</t>
  </si>
  <si>
    <t>709-5926</t>
  </si>
  <si>
    <t>John Green</t>
  </si>
  <si>
    <t>District II Lead Maintenance</t>
  </si>
  <si>
    <t>799-6521</t>
  </si>
  <si>
    <t>Rosewood Choice Neighborhood</t>
  </si>
  <si>
    <t>Eileen Schrandt</t>
  </si>
  <si>
    <t>Project Manager</t>
  </si>
  <si>
    <t>Nick Vranes</t>
  </si>
  <si>
    <t>Project Coordinator</t>
  </si>
  <si>
    <t>Sandra Winston</t>
  </si>
  <si>
    <t>Outreach Specialist</t>
  </si>
  <si>
    <t>680-1308</t>
  </si>
  <si>
    <t>Austin Affordable Housing Corporation (AAHC)</t>
  </si>
  <si>
    <t>Ron Kowal</t>
  </si>
  <si>
    <t>VP of Housing Development/Asset Mgmt.</t>
  </si>
  <si>
    <t>731-5889</t>
  </si>
  <si>
    <t>Monica Garcia</t>
  </si>
  <si>
    <t>Real Estate Mananger/Broker</t>
  </si>
  <si>
    <t>744-3861</t>
  </si>
  <si>
    <t>Suzanne Schwertner</t>
  </si>
  <si>
    <t>Homeownership Coordinator</t>
  </si>
  <si>
    <t>680-3181</t>
  </si>
  <si>
    <t>Southwest Housing Compliance Corporation (SHCC)</t>
  </si>
  <si>
    <t>Michael Cummings</t>
  </si>
  <si>
    <t>VP of SHCC</t>
  </si>
  <si>
    <t>796-6807</t>
  </si>
  <si>
    <t>Suzanne Cowper</t>
  </si>
  <si>
    <t>Director of Operations</t>
  </si>
  <si>
    <t>796-7317</t>
  </si>
  <si>
    <t>Veronica Macon</t>
  </si>
  <si>
    <t>Sr. Business Mgr.</t>
  </si>
  <si>
    <t>709-6928</t>
  </si>
  <si>
    <t>Annecia Durr</t>
  </si>
  <si>
    <t>Senior Administrative Assistant</t>
  </si>
  <si>
    <t>Fax: (512) 476-4238</t>
  </si>
  <si>
    <t>Executive</t>
  </si>
  <si>
    <t>Admissions</t>
  </si>
  <si>
    <t>Operations</t>
  </si>
  <si>
    <t>Aahc</t>
  </si>
  <si>
    <t>Communications</t>
  </si>
  <si>
    <t>Finance</t>
  </si>
  <si>
    <t>H&amp; dev</t>
  </si>
  <si>
    <t>Haca</t>
  </si>
  <si>
    <t>Human resources</t>
  </si>
  <si>
    <t>Mis</t>
  </si>
  <si>
    <t>Planning &amp; dev</t>
  </si>
  <si>
    <t>Purchasing</t>
  </si>
  <si>
    <t>Quality control</t>
  </si>
  <si>
    <t>Rosewood choice neighborhood</t>
  </si>
  <si>
    <t>Section 8</t>
  </si>
  <si>
    <t>Shcc</t>
  </si>
  <si>
    <t>DEPT</t>
  </si>
  <si>
    <t>NAME</t>
  </si>
  <si>
    <t>TITLE</t>
  </si>
  <si>
    <t>EXT</t>
  </si>
  <si>
    <t>PHONE</t>
  </si>
  <si>
    <t>PHONE 2</t>
  </si>
  <si>
    <t>ADDTL</t>
  </si>
  <si>
    <t>Ext 1350</t>
  </si>
  <si>
    <t>Gabe
Castro</t>
  </si>
  <si>
    <t>lilyf@hacanet.org</t>
  </si>
  <si>
    <t>Ellie Darby</t>
  </si>
  <si>
    <t>Lily Feldman</t>
  </si>
  <si>
    <t>Criselda Lopez</t>
  </si>
  <si>
    <t>Diane</t>
  </si>
  <si>
    <t>Don Gilliam</t>
  </si>
  <si>
    <t>Floater</t>
  </si>
  <si>
    <t>Zone 1</t>
  </si>
  <si>
    <t>Zone 2</t>
  </si>
  <si>
    <t>Zone 3</t>
  </si>
  <si>
    <t>Zone 4</t>
  </si>
  <si>
    <t>Zone 5</t>
  </si>
  <si>
    <t>Zone 6</t>
  </si>
  <si>
    <t>Zone 7</t>
  </si>
  <si>
    <t>Housing Quality Inspector</t>
  </si>
  <si>
    <t>rafaelm@hacanet.org</t>
  </si>
  <si>
    <t>dong@hacanet.org</t>
  </si>
  <si>
    <t>fernandoc@hacanet.org</t>
  </si>
  <si>
    <t>jamesh@hacanet.org</t>
  </si>
  <si>
    <t>dwightm@hacanet.org</t>
  </si>
  <si>
    <t>douglasc@hacanet.org</t>
  </si>
  <si>
    <t>gabec@hacanet.org</t>
  </si>
  <si>
    <t>albinog@hacanet.org</t>
  </si>
  <si>
    <t>Manuel</t>
  </si>
  <si>
    <t>Lisa</t>
  </si>
  <si>
    <t>Inspection Zones</t>
  </si>
  <si>
    <t>Count =</t>
  </si>
  <si>
    <r>
      <t xml:space="preserve">
*Note:  HACA does not have jurisdiction in Hays County zip codes 78610, 78640 and 78652, and Bastrop County zip codes 78602, &amp; 78612.
Request Rent changes by submitting an email with the address, proposed rent change to:   </t>
    </r>
    <r>
      <rPr>
        <b/>
        <u/>
        <sz val="10"/>
        <color indexed="8"/>
        <rFont val="Calibri"/>
        <family val="2"/>
        <scheme val="minor"/>
      </rPr>
      <t>rentrequest@hacanet.org</t>
    </r>
  </si>
  <si>
    <t>Kara Lozano</t>
  </si>
  <si>
    <t>Brenda Silva</t>
  </si>
  <si>
    <t>polethr@hacanet.org</t>
  </si>
  <si>
    <t>karal@hacanet.org</t>
  </si>
  <si>
    <t>Check on 2-15-17</t>
  </si>
  <si>
    <t>Don</t>
  </si>
  <si>
    <t>X</t>
  </si>
  <si>
    <t>Poleth Robledo</t>
  </si>
  <si>
    <t>portability@hacanet.org</t>
  </si>
  <si>
    <t>Additional Useful Contacts</t>
  </si>
  <si>
    <t>* Key Bank 800#  Client's (Debit Card)</t>
  </si>
  <si>
    <t>* Landlord Outreach Email:</t>
  </si>
  <si>
    <t>* Rent Request Only Email:</t>
  </si>
  <si>
    <t>* Conference Room</t>
  </si>
  <si>
    <t>To request rent increases only. Inspection replies should be sent to HQS staff.</t>
  </si>
  <si>
    <t>All portability inquiries should be sent here.</t>
  </si>
  <si>
    <t>New owner information and documentatin, partner portal, general questions.</t>
  </si>
  <si>
    <t xml:space="preserve">rentrequest@hacanet.org </t>
  </si>
  <si>
    <t>landlord@hacanet.org</t>
  </si>
  <si>
    <t>A    through    K</t>
  </si>
  <si>
    <t>L    thorugh     Z</t>
  </si>
  <si>
    <t>A     through     LAK</t>
  </si>
  <si>
    <t>LAL      through     Z</t>
  </si>
  <si>
    <t>* Portability Email:</t>
  </si>
  <si>
    <t>Fernando Compean</t>
  </si>
  <si>
    <t>HOUSING QUALITY INSPECTION DEPARTMENT</t>
  </si>
  <si>
    <t>Effective  4-01-2017</t>
  </si>
  <si>
    <t>Rafael
Marfil</t>
  </si>
  <si>
    <t>Don 
Gilliam</t>
  </si>
  <si>
    <t>Leander Corbett</t>
  </si>
  <si>
    <t>leanderc@hacanet.org</t>
  </si>
  <si>
    <t>Vacant</t>
  </si>
  <si>
    <t>title</t>
  </si>
  <si>
    <t>f</t>
  </si>
  <si>
    <t>g</t>
  </si>
  <si>
    <t>h</t>
  </si>
  <si>
    <t>i</t>
  </si>
  <si>
    <t>j</t>
  </si>
  <si>
    <t>k</t>
  </si>
  <si>
    <t>l</t>
  </si>
  <si>
    <t>Denise Morales</t>
  </si>
  <si>
    <t>denisem@hacanet.org</t>
  </si>
  <si>
    <t>* PIC/EIV Technical Assistance</t>
  </si>
  <si>
    <t>1-888-245-4860</t>
  </si>
  <si>
    <t>Pic password reset, EIV amd PIC website issues</t>
  </si>
  <si>
    <t>Borami C. Lee</t>
  </si>
  <si>
    <t>boramic@hacanet.org</t>
  </si>
  <si>
    <t xml:space="preserve">1124 South IH35 78704                                                                                               
P.O. Box 41119, Austin, TX  78704                                                                 
                                                                                                                                 </t>
  </si>
  <si>
    <t>Office:   (512) 477-1314
HCV Office Fax (512) 494-0686
HQS Office Fax : 512-478-8516</t>
  </si>
  <si>
    <t>FSS Supervisor</t>
  </si>
  <si>
    <t>To</t>
  </si>
  <si>
    <t>The client’s User id /SSN/ client number is 999+ 6 digit Entity ID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</si>
</sst>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36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sz val="26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22"/>
      <name val="Calibri"/>
      <family val="2"/>
      <scheme val="minor"/>
    </font>
    <font>
      <b/>
      <sz val="9"/>
      <color rgb="FF58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sz val="22"/>
      <name val="Arial"/>
      <family val="2"/>
    </font>
    <font>
      <b/>
      <sz val="12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62896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indexed="2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2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62896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name val="Calibri"/>
      <family val="2"/>
      <scheme val="minor"/>
    </font>
    <font>
      <i/>
      <sz val="28"/>
      <name val="Calibri"/>
      <family val="2"/>
      <scheme val="minor"/>
    </font>
    <font>
      <b/>
      <sz val="28"/>
      <color indexed="8"/>
      <name val="Calibri"/>
      <family val="2"/>
      <scheme val="minor"/>
    </font>
    <font>
      <i/>
      <sz val="28"/>
      <color indexed="63"/>
      <name val="Calibri"/>
      <family val="2"/>
      <scheme val="minor"/>
    </font>
    <font>
      <sz val="28"/>
      <name val="Arial"/>
      <family val="2"/>
    </font>
    <font>
      <b/>
      <sz val="14"/>
      <color theme="0"/>
      <name val="Arial"/>
      <family val="2"/>
    </font>
    <font>
      <b/>
      <sz val="12"/>
      <color rgb="FF580000"/>
      <name val="Calibri"/>
      <family val="2"/>
      <scheme val="minor"/>
    </font>
    <font>
      <sz val="22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000000"/>
      <name val="Calibri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4"/>
      <color rgb="FF00B050"/>
      <name val="Calibri"/>
      <family val="2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4" tint="0.39997558519241921"/>
      <name val="Arial"/>
      <family val="2"/>
    </font>
    <font>
      <b/>
      <u/>
      <sz val="10"/>
      <color indexed="8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0"/>
      <color rgb="FFC0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</font>
    <font>
      <b/>
      <sz val="10"/>
      <name val="Calibri"/>
      <family val="2"/>
    </font>
    <font>
      <b/>
      <sz val="8.5"/>
      <name val="Calibri"/>
      <family val="2"/>
      <scheme val="minor"/>
    </font>
    <font>
      <b/>
      <sz val="9"/>
      <color theme="0"/>
      <name val="Arial"/>
      <family val="2"/>
    </font>
    <font>
      <b/>
      <sz val="26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indexed="46"/>
      <name val="Calibri"/>
      <family val="2"/>
      <scheme val="minor"/>
    </font>
    <font>
      <b/>
      <sz val="9"/>
      <color indexed="22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0"/>
      <color indexed="46"/>
      <name val="Calibri"/>
      <family val="2"/>
      <scheme val="minor"/>
    </font>
    <font>
      <b/>
      <sz val="9"/>
      <color rgb="FF7030A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61" fillId="26" borderId="0" applyNumberFormat="0" applyBorder="0" applyAlignment="0" applyProtection="0"/>
    <xf numFmtId="0" fontId="63" fillId="27" borderId="0" applyNumberFormat="0" applyBorder="0" applyAlignment="0" applyProtection="0"/>
    <xf numFmtId="0" fontId="64" fillId="28" borderId="0" applyNumberFormat="0" applyBorder="0" applyAlignment="0" applyProtection="0"/>
    <xf numFmtId="0" fontId="1" fillId="0" borderId="0"/>
    <xf numFmtId="0" fontId="3" fillId="0" borderId="0"/>
  </cellStyleXfs>
  <cellXfs count="636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0" fillId="0" borderId="0" xfId="0" applyProtection="1"/>
    <xf numFmtId="0" fontId="15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 shrinkToFit="1"/>
    </xf>
    <xf numFmtId="0" fontId="17" fillId="3" borderId="3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16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16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0" xfId="0" quotePrefix="1" applyFont="1"/>
    <xf numFmtId="0" fontId="22" fillId="7" borderId="16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1" fillId="0" borderId="0" xfId="0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34" fillId="3" borderId="3" xfId="0" applyFont="1" applyFill="1" applyBorder="1" applyAlignment="1" applyProtection="1">
      <alignment horizontal="left" vertical="center"/>
    </xf>
    <xf numFmtId="0" fontId="30" fillId="3" borderId="3" xfId="0" applyFont="1" applyFill="1" applyBorder="1" applyAlignment="1" applyProtection="1">
      <alignment horizontal="left" vertical="center"/>
    </xf>
    <xf numFmtId="0" fontId="30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left" vertical="center"/>
    </xf>
    <xf numFmtId="0" fontId="15" fillId="3" borderId="23" xfId="0" applyFont="1" applyFill="1" applyBorder="1" applyAlignment="1" applyProtection="1">
      <alignment horizontal="left" vertical="center"/>
    </xf>
    <xf numFmtId="0" fontId="18" fillId="3" borderId="0" xfId="0" quotePrefix="1" applyFont="1" applyFill="1" applyAlignment="1" applyProtection="1">
      <alignment horizontal="center" vertical="center"/>
    </xf>
    <xf numFmtId="0" fontId="35" fillId="3" borderId="27" xfId="0" applyFont="1" applyFill="1" applyBorder="1" applyAlignment="1" applyProtection="1">
      <alignment horizontal="left" vertical="center"/>
    </xf>
    <xf numFmtId="0" fontId="35" fillId="3" borderId="1" xfId="0" applyFont="1" applyFill="1" applyBorder="1" applyAlignment="1" applyProtection="1">
      <alignment horizontal="left" vertical="center"/>
    </xf>
    <xf numFmtId="0" fontId="33" fillId="3" borderId="2" xfId="0" applyFont="1" applyFill="1" applyBorder="1" applyAlignment="1" applyProtection="1">
      <alignment horizontal="left" vertical="center"/>
    </xf>
    <xf numFmtId="0" fontId="34" fillId="3" borderId="3" xfId="0" applyNumberFormat="1" applyFont="1" applyFill="1" applyBorder="1" applyAlignment="1" applyProtection="1">
      <alignment horizontal="left" vertical="center"/>
    </xf>
    <xf numFmtId="0" fontId="35" fillId="3" borderId="7" xfId="0" applyFont="1" applyFill="1" applyBorder="1" applyAlignment="1" applyProtection="1">
      <alignment horizontal="left" vertical="center"/>
    </xf>
    <xf numFmtId="0" fontId="33" fillId="3" borderId="8" xfId="0" applyFont="1" applyFill="1" applyBorder="1" applyAlignment="1" applyProtection="1">
      <alignment horizontal="left" vertical="center"/>
    </xf>
    <xf numFmtId="0" fontId="34" fillId="3" borderId="23" xfId="0" applyFont="1" applyFill="1" applyBorder="1" applyAlignment="1" applyProtection="1">
      <alignment horizontal="left" vertical="center"/>
    </xf>
    <xf numFmtId="0" fontId="30" fillId="3" borderId="23" xfId="0" applyFont="1" applyFill="1" applyBorder="1" applyAlignment="1" applyProtection="1">
      <alignment horizontal="left" vertical="center"/>
    </xf>
    <xf numFmtId="0" fontId="35" fillId="3" borderId="24" xfId="0" applyFont="1" applyFill="1" applyBorder="1" applyAlignment="1" applyProtection="1">
      <alignment horizontal="left" vertical="center"/>
    </xf>
    <xf numFmtId="0" fontId="33" fillId="3" borderId="25" xfId="0" applyFont="1" applyFill="1" applyBorder="1" applyAlignment="1" applyProtection="1">
      <alignment horizontal="left" vertical="center"/>
    </xf>
    <xf numFmtId="0" fontId="34" fillId="3" borderId="23" xfId="0" applyNumberFormat="1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right" vertical="center"/>
    </xf>
    <xf numFmtId="0" fontId="37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</xf>
    <xf numFmtId="0" fontId="28" fillId="3" borderId="28" xfId="0" applyFont="1" applyFill="1" applyBorder="1" applyAlignment="1" applyProtection="1">
      <alignment horizontal="left" vertical="center"/>
    </xf>
    <xf numFmtId="0" fontId="28" fillId="3" borderId="28" xfId="0" applyFont="1" applyFill="1" applyBorder="1" applyAlignment="1" applyProtection="1">
      <alignment horizontal="center" vertical="center"/>
    </xf>
    <xf numFmtId="0" fontId="17" fillId="3" borderId="28" xfId="0" applyFont="1" applyFill="1" applyBorder="1" applyAlignment="1" applyProtection="1">
      <alignment horizontal="left" vertical="center"/>
    </xf>
    <xf numFmtId="0" fontId="15" fillId="3" borderId="28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9" fillId="15" borderId="4" xfId="0" applyFont="1" applyFill="1" applyBorder="1" applyAlignment="1" applyProtection="1">
      <alignment horizontal="center" vertical="center" wrapText="1"/>
    </xf>
    <xf numFmtId="0" fontId="9" fillId="16" borderId="4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/>
    </xf>
    <xf numFmtId="0" fontId="40" fillId="3" borderId="0" xfId="0" applyFont="1" applyFill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/>
    </xf>
    <xf numFmtId="0" fontId="44" fillId="0" borderId="0" xfId="0" applyFont="1" applyBorder="1" applyAlignment="1" applyProtection="1">
      <alignment horizontal="left" vertical="center"/>
    </xf>
    <xf numFmtId="0" fontId="17" fillId="3" borderId="19" xfId="0" applyFont="1" applyFill="1" applyBorder="1" applyAlignment="1" applyProtection="1">
      <alignment horizontal="left" vertical="center"/>
    </xf>
    <xf numFmtId="0" fontId="15" fillId="3" borderId="19" xfId="0" applyFont="1" applyFill="1" applyBorder="1" applyAlignment="1" applyProtection="1">
      <alignment horizontal="left" vertical="center"/>
    </xf>
    <xf numFmtId="0" fontId="35" fillId="3" borderId="0" xfId="0" applyFont="1" applyFill="1" applyBorder="1" applyAlignment="1" applyProtection="1">
      <alignment horizontal="left" vertical="center"/>
    </xf>
    <xf numFmtId="0" fontId="33" fillId="3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4" fillId="3" borderId="0" xfId="0" applyNumberFormat="1" applyFont="1" applyFill="1" applyBorder="1" applyAlignment="1" applyProtection="1">
      <alignment horizontal="left" vertical="center"/>
    </xf>
    <xf numFmtId="0" fontId="37" fillId="3" borderId="0" xfId="0" applyFont="1" applyFill="1" applyBorder="1" applyAlignment="1" applyProtection="1">
      <alignment horizontal="left" vertical="center"/>
    </xf>
    <xf numFmtId="0" fontId="11" fillId="3" borderId="0" xfId="0" quotePrefix="1" applyFon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 applyProtection="1">
      <alignment horizontal="left" vertical="center" shrinkToFit="1"/>
    </xf>
    <xf numFmtId="0" fontId="11" fillId="3" borderId="0" xfId="0" applyNumberFormat="1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Alignment="1" applyProtection="1">
      <alignment horizontal="left" vertical="center" shrinkToFit="1"/>
    </xf>
    <xf numFmtId="0" fontId="39" fillId="3" borderId="0" xfId="0" applyFont="1" applyFill="1" applyAlignment="1" applyProtection="1">
      <alignment horizontal="left" vertical="center"/>
    </xf>
    <xf numFmtId="0" fontId="39" fillId="3" borderId="0" xfId="0" applyFont="1" applyFill="1" applyAlignment="1" applyProtection="1">
      <alignment horizontal="center" vertical="center"/>
    </xf>
    <xf numFmtId="0" fontId="39" fillId="3" borderId="0" xfId="0" applyFont="1" applyFill="1" applyAlignment="1" applyProtection="1">
      <alignment vertical="center"/>
    </xf>
    <xf numFmtId="0" fontId="28" fillId="3" borderId="32" xfId="0" applyFont="1" applyFill="1" applyBorder="1" applyAlignment="1" applyProtection="1">
      <alignment horizontal="left" vertical="center" shrinkToFit="1"/>
    </xf>
    <xf numFmtId="0" fontId="28" fillId="3" borderId="28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left" vertical="center" shrinkToFit="1"/>
    </xf>
    <xf numFmtId="0" fontId="47" fillId="3" borderId="0" xfId="0" applyFont="1" applyFill="1" applyBorder="1" applyAlignment="1" applyProtection="1">
      <alignment horizontal="right" vertical="center"/>
    </xf>
    <xf numFmtId="0" fontId="47" fillId="3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left" vertical="center"/>
    </xf>
    <xf numFmtId="0" fontId="47" fillId="3" borderId="0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 wrapText="1"/>
    </xf>
    <xf numFmtId="0" fontId="41" fillId="3" borderId="28" xfId="0" applyFont="1" applyFill="1" applyBorder="1" applyAlignment="1" applyProtection="1">
      <alignment horizontal="center" vertical="center"/>
    </xf>
    <xf numFmtId="0" fontId="47" fillId="12" borderId="28" xfId="0" applyFont="1" applyFill="1" applyBorder="1" applyAlignment="1" applyProtection="1">
      <alignment horizontal="right" vertical="center"/>
    </xf>
    <xf numFmtId="0" fontId="47" fillId="12" borderId="28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center" vertical="center"/>
    </xf>
    <xf numFmtId="0" fontId="15" fillId="3" borderId="33" xfId="0" applyFont="1" applyFill="1" applyBorder="1" applyAlignment="1" applyProtection="1">
      <alignment horizontal="left" vertical="center"/>
    </xf>
    <xf numFmtId="0" fontId="49" fillId="3" borderId="33" xfId="0" applyFont="1" applyFill="1" applyBorder="1" applyAlignment="1" applyProtection="1">
      <alignment horizontal="center" vertical="center" shrinkToFit="1"/>
    </xf>
    <xf numFmtId="0" fontId="15" fillId="3" borderId="20" xfId="0" applyFont="1" applyFill="1" applyBorder="1" applyAlignment="1" applyProtection="1">
      <alignment horizontal="left" vertical="center"/>
    </xf>
    <xf numFmtId="0" fontId="30" fillId="18" borderId="39" xfId="0" applyFont="1" applyFill="1" applyBorder="1" applyAlignment="1" applyProtection="1">
      <alignment horizontal="left" vertical="center"/>
    </xf>
    <xf numFmtId="0" fontId="46" fillId="18" borderId="42" xfId="0" applyFont="1" applyFill="1" applyBorder="1" applyAlignment="1" applyProtection="1">
      <alignment horizontal="center" vertical="center"/>
    </xf>
    <xf numFmtId="0" fontId="3" fillId="18" borderId="42" xfId="0" applyFont="1" applyFill="1" applyBorder="1" applyAlignment="1" applyProtection="1">
      <alignment horizontal="left"/>
    </xf>
    <xf numFmtId="0" fontId="0" fillId="18" borderId="42" xfId="0" applyFill="1" applyBorder="1" applyProtection="1"/>
    <xf numFmtId="0" fontId="0" fillId="18" borderId="42" xfId="0" applyFill="1" applyBorder="1" applyAlignment="1" applyProtection="1">
      <alignment horizontal="center"/>
    </xf>
    <xf numFmtId="0" fontId="30" fillId="18" borderId="42" xfId="0" applyFont="1" applyFill="1" applyBorder="1" applyAlignment="1" applyProtection="1">
      <alignment horizontal="left" vertical="center"/>
    </xf>
    <xf numFmtId="0" fontId="30" fillId="18" borderId="43" xfId="0" applyFont="1" applyFill="1" applyBorder="1" applyAlignment="1" applyProtection="1">
      <alignment horizontal="left" vertical="center"/>
    </xf>
    <xf numFmtId="0" fontId="30" fillId="18" borderId="18" xfId="0" applyFont="1" applyFill="1" applyBorder="1" applyAlignment="1" applyProtection="1">
      <alignment horizontal="left" vertical="center"/>
    </xf>
    <xf numFmtId="0" fontId="30" fillId="18" borderId="17" xfId="0" applyFont="1" applyFill="1" applyBorder="1" applyAlignment="1" applyProtection="1">
      <alignment horizontal="left" vertical="center"/>
    </xf>
    <xf numFmtId="0" fontId="15" fillId="18" borderId="17" xfId="0" applyFont="1" applyFill="1" applyBorder="1" applyAlignment="1" applyProtection="1">
      <alignment horizontal="left" vertical="center"/>
    </xf>
    <xf numFmtId="0" fontId="43" fillId="3" borderId="0" xfId="0" applyFont="1" applyFill="1" applyBorder="1" applyAlignment="1" applyProtection="1">
      <alignment horizontal="left" vertical="center"/>
    </xf>
    <xf numFmtId="0" fontId="30" fillId="18" borderId="20" xfId="0" applyFont="1" applyFill="1" applyBorder="1" applyAlignment="1" applyProtection="1">
      <alignment horizontal="left" vertical="center"/>
    </xf>
    <xf numFmtId="0" fontId="15" fillId="18" borderId="26" xfId="0" applyFont="1" applyFill="1" applyBorder="1" applyAlignment="1" applyProtection="1">
      <alignment horizontal="left" vertical="center"/>
    </xf>
    <xf numFmtId="0" fontId="15" fillId="18" borderId="21" xfId="0" applyFont="1" applyFill="1" applyBorder="1" applyAlignment="1" applyProtection="1">
      <alignment horizontal="left" vertical="center"/>
    </xf>
    <xf numFmtId="0" fontId="30" fillId="3" borderId="33" xfId="0" applyFont="1" applyFill="1" applyBorder="1" applyAlignment="1" applyProtection="1">
      <alignment horizontal="left" vertical="center"/>
    </xf>
    <xf numFmtId="0" fontId="37" fillId="10" borderId="39" xfId="0" applyFont="1" applyFill="1" applyBorder="1" applyAlignment="1" applyProtection="1">
      <alignment horizontal="left" vertical="center"/>
    </xf>
    <xf numFmtId="0" fontId="3" fillId="10" borderId="42" xfId="0" applyFont="1" applyFill="1" applyBorder="1" applyAlignment="1" applyProtection="1">
      <alignment horizontal="left"/>
    </xf>
    <xf numFmtId="0" fontId="0" fillId="10" borderId="42" xfId="0" applyFill="1" applyBorder="1" applyProtection="1"/>
    <xf numFmtId="0" fontId="0" fillId="10" borderId="42" xfId="0" applyFill="1" applyBorder="1" applyAlignment="1" applyProtection="1">
      <alignment horizontal="center"/>
    </xf>
    <xf numFmtId="0" fontId="30" fillId="10" borderId="42" xfId="0" applyFont="1" applyFill="1" applyBorder="1" applyAlignment="1" applyProtection="1">
      <alignment horizontal="left" vertical="center"/>
    </xf>
    <xf numFmtId="0" fontId="30" fillId="10" borderId="43" xfId="0" applyFont="1" applyFill="1" applyBorder="1" applyAlignment="1" applyProtection="1">
      <alignment horizontal="left" vertical="center"/>
    </xf>
    <xf numFmtId="0" fontId="30" fillId="10" borderId="18" xfId="0" applyFont="1" applyFill="1" applyBorder="1" applyAlignment="1" applyProtection="1">
      <alignment horizontal="left" vertical="center"/>
    </xf>
    <xf numFmtId="0" fontId="30" fillId="10" borderId="17" xfId="0" applyFont="1" applyFill="1" applyBorder="1" applyAlignment="1" applyProtection="1">
      <alignment horizontal="left" vertical="center"/>
    </xf>
    <xf numFmtId="0" fontId="37" fillId="10" borderId="18" xfId="0" applyFont="1" applyFill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left"/>
    </xf>
    <xf numFmtId="0" fontId="37" fillId="10" borderId="20" xfId="0" applyFont="1" applyFill="1" applyBorder="1" applyAlignment="1" applyProtection="1">
      <alignment horizontal="left" vertical="center"/>
    </xf>
    <xf numFmtId="0" fontId="30" fillId="10" borderId="26" xfId="0" applyFont="1" applyFill="1" applyBorder="1" applyAlignment="1" applyProtection="1">
      <alignment horizontal="left" vertical="center"/>
    </xf>
    <xf numFmtId="0" fontId="0" fillId="10" borderId="26" xfId="0" applyFill="1" applyBorder="1" applyAlignment="1" applyProtection="1">
      <alignment horizontal="left"/>
    </xf>
    <xf numFmtId="0" fontId="30" fillId="10" borderId="21" xfId="0" applyFont="1" applyFill="1" applyBorder="1" applyAlignment="1" applyProtection="1">
      <alignment horizontal="left" vertical="center"/>
    </xf>
    <xf numFmtId="0" fontId="9" fillId="17" borderId="4" xfId="0" applyFont="1" applyFill="1" applyBorder="1" applyAlignment="1" applyProtection="1">
      <alignment horizontal="center" vertical="center" wrapText="1"/>
    </xf>
    <xf numFmtId="0" fontId="53" fillId="3" borderId="28" xfId="0" applyFont="1" applyFill="1" applyBorder="1" applyAlignment="1" applyProtection="1">
      <alignment horizontal="center" vertical="center" wrapText="1"/>
    </xf>
    <xf numFmtId="0" fontId="50" fillId="0" borderId="0" xfId="0" applyFont="1" applyProtection="1"/>
    <xf numFmtId="0" fontId="50" fillId="0" borderId="0" xfId="0" applyFont="1" applyBorder="1" applyProtection="1"/>
    <xf numFmtId="0" fontId="52" fillId="3" borderId="0" xfId="0" applyFont="1" applyFill="1" applyBorder="1" applyAlignment="1" applyProtection="1">
      <alignment horizontal="center" vertical="center" wrapText="1"/>
    </xf>
    <xf numFmtId="0" fontId="52" fillId="12" borderId="28" xfId="0" applyFont="1" applyFill="1" applyBorder="1" applyAlignment="1" applyProtection="1">
      <alignment horizontal="center" vertical="center" wrapText="1"/>
      <protection locked="0"/>
    </xf>
    <xf numFmtId="0" fontId="52" fillId="12" borderId="28" xfId="0" applyFont="1" applyFill="1" applyBorder="1" applyAlignment="1" applyProtection="1">
      <alignment horizontal="center" vertical="center"/>
      <protection locked="0"/>
    </xf>
    <xf numFmtId="0" fontId="49" fillId="12" borderId="28" xfId="0" applyFont="1" applyFill="1" applyBorder="1" applyAlignment="1" applyProtection="1">
      <alignment horizontal="center" vertical="center" wrapText="1"/>
      <protection locked="0"/>
    </xf>
    <xf numFmtId="0" fontId="49" fillId="12" borderId="28" xfId="0" applyFont="1" applyFill="1" applyBorder="1" applyAlignment="1" applyProtection="1">
      <alignment horizontal="center" vertical="center"/>
      <protection locked="0"/>
    </xf>
    <xf numFmtId="0" fontId="28" fillId="3" borderId="32" xfId="0" applyFont="1" applyFill="1" applyBorder="1" applyAlignment="1" applyProtection="1">
      <alignment horizontal="left" vertical="center" shrinkToFit="1"/>
    </xf>
    <xf numFmtId="0" fontId="8" fillId="3" borderId="4" xfId="4" applyFont="1" applyFill="1" applyBorder="1" applyAlignment="1" applyProtection="1">
      <alignment horizontal="center" vertical="center"/>
    </xf>
    <xf numFmtId="0" fontId="9" fillId="3" borderId="4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/>
    </xf>
    <xf numFmtId="0" fontId="9" fillId="3" borderId="36" xfId="4" applyFont="1" applyFill="1" applyBorder="1" applyAlignment="1" applyProtection="1">
      <alignment horizontal="center" vertical="center" wrapText="1"/>
    </xf>
    <xf numFmtId="0" fontId="32" fillId="13" borderId="4" xfId="4" applyFont="1" applyFill="1" applyBorder="1" applyAlignment="1" applyProtection="1">
      <alignment vertical="center"/>
    </xf>
    <xf numFmtId="0" fontId="9" fillId="3" borderId="64" xfId="4" applyFont="1" applyFill="1" applyBorder="1" applyAlignment="1" applyProtection="1">
      <alignment horizontal="center" vertical="center" wrapText="1"/>
    </xf>
    <xf numFmtId="0" fontId="19" fillId="24" borderId="4" xfId="4" applyFont="1" applyFill="1" applyBorder="1" applyAlignment="1" applyProtection="1">
      <alignment horizontal="right" vertical="center"/>
    </xf>
    <xf numFmtId="0" fontId="11" fillId="13" borderId="4" xfId="4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56" fillId="0" borderId="0" xfId="0" applyFont="1" applyAlignment="1">
      <alignment vertical="center"/>
    </xf>
    <xf numFmtId="0" fontId="57" fillId="25" borderId="71" xfId="2" applyFont="1" applyFill="1" applyBorder="1" applyAlignment="1">
      <alignment horizontal="center" vertical="center" wrapText="1"/>
    </xf>
    <xf numFmtId="0" fontId="57" fillId="0" borderId="60" xfId="2" applyFont="1" applyFill="1" applyBorder="1" applyAlignment="1">
      <alignment horizontal="center" wrapText="1"/>
    </xf>
    <xf numFmtId="0" fontId="57" fillId="4" borderId="60" xfId="2" applyFont="1" applyFill="1" applyBorder="1" applyAlignment="1">
      <alignment horizontal="center" wrapText="1"/>
    </xf>
    <xf numFmtId="0" fontId="55" fillId="20" borderId="28" xfId="0" applyFont="1" applyFill="1" applyBorder="1" applyAlignment="1">
      <alignment horizontal="center" vertical="center" wrapText="1"/>
    </xf>
    <xf numFmtId="0" fontId="55" fillId="19" borderId="28" xfId="0" applyFont="1" applyFill="1" applyBorder="1" applyAlignment="1">
      <alignment horizontal="center" vertical="center" wrapText="1"/>
    </xf>
    <xf numFmtId="0" fontId="57" fillId="4" borderId="28" xfId="2" applyFont="1" applyFill="1" applyBorder="1" applyAlignment="1">
      <alignment horizontal="center" wrapText="1"/>
    </xf>
    <xf numFmtId="0" fontId="58" fillId="3" borderId="28" xfId="0" applyFont="1" applyFill="1" applyBorder="1" applyAlignment="1">
      <alignment horizontal="center" vertical="center" wrapText="1"/>
    </xf>
    <xf numFmtId="0" fontId="59" fillId="3" borderId="28" xfId="2" applyFont="1" applyFill="1" applyBorder="1" applyAlignment="1" applyProtection="1">
      <alignment horizontal="center" vertical="center" wrapText="1"/>
    </xf>
    <xf numFmtId="0" fontId="60" fillId="19" borderId="28" xfId="0" applyFont="1" applyFill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/>
    </xf>
    <xf numFmtId="0" fontId="55" fillId="20" borderId="28" xfId="0" applyFont="1" applyFill="1" applyBorder="1" applyAlignment="1">
      <alignment horizontal="center" vertical="center"/>
    </xf>
    <xf numFmtId="0" fontId="28" fillId="26" borderId="28" xfId="5" applyFont="1" applyBorder="1" applyAlignment="1">
      <alignment horizontal="left" vertical="center" readingOrder="1"/>
    </xf>
    <xf numFmtId="0" fontId="28" fillId="26" borderId="28" xfId="5" applyFont="1" applyBorder="1" applyAlignment="1">
      <alignment horizontal="center" vertical="center" readingOrder="1"/>
    </xf>
    <xf numFmtId="0" fontId="28" fillId="26" borderId="28" xfId="5" applyFont="1" applyBorder="1" applyAlignment="1">
      <alignment horizontal="center" vertical="center" wrapText="1" readingOrder="1"/>
    </xf>
    <xf numFmtId="0" fontId="28" fillId="26" borderId="28" xfId="5" applyFont="1" applyBorder="1" applyAlignment="1">
      <alignment horizontal="left" vertical="center" wrapText="1" readingOrder="1"/>
    </xf>
    <xf numFmtId="0" fontId="28" fillId="0" borderId="0" xfId="0" applyFont="1"/>
    <xf numFmtId="0" fontId="28" fillId="27" borderId="28" xfId="6" applyFont="1" applyBorder="1" applyAlignment="1">
      <alignment horizontal="left" vertical="center" readingOrder="1"/>
    </xf>
    <xf numFmtId="0" fontId="28" fillId="27" borderId="28" xfId="6" applyFont="1" applyBorder="1" applyAlignment="1">
      <alignment horizontal="center" vertical="center" readingOrder="1"/>
    </xf>
    <xf numFmtId="0" fontId="28" fillId="27" borderId="28" xfId="6" applyFont="1" applyBorder="1" applyAlignment="1">
      <alignment horizontal="center" vertical="center" wrapText="1" readingOrder="1"/>
    </xf>
    <xf numFmtId="0" fontId="28" fillId="28" borderId="28" xfId="7" applyFont="1" applyBorder="1" applyAlignment="1">
      <alignment horizontal="left" vertical="center" readingOrder="1"/>
    </xf>
    <xf numFmtId="0" fontId="28" fillId="28" borderId="28" xfId="7" applyFont="1" applyBorder="1" applyAlignment="1">
      <alignment horizontal="center" vertical="center" readingOrder="1"/>
    </xf>
    <xf numFmtId="0" fontId="28" fillId="28" borderId="28" xfId="7" applyFont="1" applyBorder="1" applyAlignment="1">
      <alignment horizontal="center" vertical="center" wrapText="1" readingOrder="1"/>
    </xf>
    <xf numFmtId="0" fontId="28" fillId="29" borderId="28" xfId="0" applyFont="1" applyFill="1" applyBorder="1" applyAlignment="1">
      <alignment horizontal="left" vertical="center" readingOrder="1"/>
    </xf>
    <xf numFmtId="0" fontId="28" fillId="29" borderId="28" xfId="0" applyFont="1" applyFill="1" applyBorder="1" applyAlignment="1">
      <alignment horizontal="center" vertical="center" readingOrder="1"/>
    </xf>
    <xf numFmtId="0" fontId="28" fillId="29" borderId="28" xfId="0" applyFont="1" applyFill="1" applyBorder="1" applyAlignment="1">
      <alignment horizontal="center" vertical="center" wrapText="1" readingOrder="1"/>
    </xf>
    <xf numFmtId="0" fontId="28" fillId="30" borderId="28" xfId="0" applyFont="1" applyFill="1" applyBorder="1" applyAlignment="1">
      <alignment horizontal="left" vertical="center" readingOrder="1"/>
    </xf>
    <xf numFmtId="0" fontId="28" fillId="30" borderId="28" xfId="0" applyFont="1" applyFill="1" applyBorder="1" applyAlignment="1">
      <alignment horizontal="center" vertical="center" readingOrder="1"/>
    </xf>
    <xf numFmtId="0" fontId="28" fillId="30" borderId="28" xfId="0" applyFont="1" applyFill="1" applyBorder="1" applyAlignment="1">
      <alignment horizontal="center" vertical="center" wrapText="1" readingOrder="1"/>
    </xf>
    <xf numFmtId="0" fontId="28" fillId="30" borderId="28" xfId="0" applyFont="1" applyFill="1" applyBorder="1" applyAlignment="1">
      <alignment horizontal="left" vertical="center" wrapText="1" readingOrder="1"/>
    </xf>
    <xf numFmtId="0" fontId="28" fillId="3" borderId="28" xfId="0" applyFont="1" applyFill="1" applyBorder="1" applyAlignment="1">
      <alignment horizontal="left" vertical="center"/>
    </xf>
    <xf numFmtId="0" fontId="28" fillId="19" borderId="28" xfId="0" applyFont="1" applyFill="1" applyBorder="1" applyAlignment="1">
      <alignment horizontal="left" vertical="center" readingOrder="1"/>
    </xf>
    <xf numFmtId="0" fontId="28" fillId="19" borderId="28" xfId="0" applyFont="1" applyFill="1" applyBorder="1" applyAlignment="1">
      <alignment horizontal="center" vertical="center" readingOrder="1"/>
    </xf>
    <xf numFmtId="0" fontId="28" fillId="19" borderId="28" xfId="0" applyFont="1" applyFill="1" applyBorder="1" applyAlignment="1">
      <alignment horizontal="center" vertical="center" wrapText="1" readingOrder="1"/>
    </xf>
    <xf numFmtId="0" fontId="28" fillId="3" borderId="28" xfId="0" applyFont="1" applyFill="1" applyBorder="1" applyAlignment="1">
      <alignment horizontal="left" vertical="center" readingOrder="1"/>
    </xf>
    <xf numFmtId="0" fontId="28" fillId="31" borderId="28" xfId="0" applyFont="1" applyFill="1" applyBorder="1" applyAlignment="1">
      <alignment horizontal="left" vertical="center" readingOrder="1"/>
    </xf>
    <xf numFmtId="0" fontId="28" fillId="31" borderId="28" xfId="0" applyFont="1" applyFill="1" applyBorder="1" applyAlignment="1">
      <alignment horizontal="center" vertical="center" readingOrder="1"/>
    </xf>
    <xf numFmtId="0" fontId="28" fillId="31" borderId="28" xfId="0" applyFont="1" applyFill="1" applyBorder="1" applyAlignment="1">
      <alignment horizontal="center" vertical="center" wrapText="1" readingOrder="1"/>
    </xf>
    <xf numFmtId="0" fontId="28" fillId="32" borderId="28" xfId="0" applyFont="1" applyFill="1" applyBorder="1" applyAlignment="1">
      <alignment horizontal="left" vertical="center" readingOrder="1"/>
    </xf>
    <xf numFmtId="0" fontId="28" fillId="32" borderId="28" xfId="0" applyFont="1" applyFill="1" applyBorder="1" applyAlignment="1">
      <alignment horizontal="center" vertical="center" readingOrder="1"/>
    </xf>
    <xf numFmtId="0" fontId="28" fillId="32" borderId="28" xfId="0" applyFont="1" applyFill="1" applyBorder="1" applyAlignment="1">
      <alignment horizontal="center" vertical="center" wrapText="1" readingOrder="1"/>
    </xf>
    <xf numFmtId="0" fontId="28" fillId="27" borderId="28" xfId="6" applyFont="1" applyBorder="1" applyAlignment="1">
      <alignment horizontal="left" vertical="center" wrapText="1" readingOrder="1"/>
    </xf>
    <xf numFmtId="0" fontId="28" fillId="33" borderId="28" xfId="0" applyFont="1" applyFill="1" applyBorder="1" applyAlignment="1">
      <alignment horizontal="left" vertical="center" readingOrder="1"/>
    </xf>
    <xf numFmtId="0" fontId="28" fillId="33" borderId="28" xfId="0" applyFont="1" applyFill="1" applyBorder="1" applyAlignment="1">
      <alignment horizontal="center" vertical="center" readingOrder="1"/>
    </xf>
    <xf numFmtId="0" fontId="28" fillId="33" borderId="28" xfId="0" applyFont="1" applyFill="1" applyBorder="1" applyAlignment="1">
      <alignment horizontal="center" vertical="center" wrapText="1" readingOrder="1"/>
    </xf>
    <xf numFmtId="0" fontId="28" fillId="30" borderId="28" xfId="0" applyFont="1" applyFill="1" applyBorder="1"/>
    <xf numFmtId="0" fontId="28" fillId="0" borderId="28" xfId="0" applyFont="1" applyBorder="1"/>
    <xf numFmtId="0" fontId="28" fillId="26" borderId="28" xfId="5" applyNumberFormat="1" applyFont="1" applyBorder="1" applyAlignment="1">
      <alignment horizontal="left" vertical="center"/>
    </xf>
    <xf numFmtId="0" fontId="28" fillId="27" borderId="28" xfId="6" applyNumberFormat="1" applyFont="1" applyBorder="1" applyAlignment="1">
      <alignment horizontal="left" vertical="center"/>
    </xf>
    <xf numFmtId="0" fontId="28" fillId="28" borderId="28" xfId="7" applyNumberFormat="1" applyFont="1" applyBorder="1" applyAlignment="1">
      <alignment horizontal="left" vertical="center"/>
    </xf>
    <xf numFmtId="0" fontId="28" fillId="29" borderId="28" xfId="0" applyNumberFormat="1" applyFont="1" applyFill="1" applyBorder="1" applyAlignment="1">
      <alignment horizontal="left" vertical="center"/>
    </xf>
    <xf numFmtId="0" fontId="28" fillId="30" borderId="28" xfId="0" applyNumberFormat="1" applyFont="1" applyFill="1" applyBorder="1" applyAlignment="1">
      <alignment horizontal="left" vertical="center"/>
    </xf>
    <xf numFmtId="0" fontId="28" fillId="3" borderId="28" xfId="0" applyNumberFormat="1" applyFont="1" applyFill="1" applyBorder="1" applyAlignment="1">
      <alignment horizontal="left" vertical="center"/>
    </xf>
    <xf numFmtId="0" fontId="28" fillId="31" borderId="28" xfId="0" applyNumberFormat="1" applyFont="1" applyFill="1" applyBorder="1" applyAlignment="1">
      <alignment horizontal="left" vertical="center"/>
    </xf>
    <xf numFmtId="0" fontId="28" fillId="32" borderId="28" xfId="0" applyNumberFormat="1" applyFont="1" applyFill="1" applyBorder="1" applyAlignment="1">
      <alignment horizontal="left" vertical="center"/>
    </xf>
    <xf numFmtId="0" fontId="28" fillId="33" borderId="28" xfId="0" applyNumberFormat="1" applyFont="1" applyFill="1" applyBorder="1" applyAlignment="1">
      <alignment horizontal="left" vertical="center"/>
    </xf>
    <xf numFmtId="0" fontId="28" fillId="3" borderId="0" xfId="0" applyFont="1" applyFill="1"/>
    <xf numFmtId="0" fontId="28" fillId="3" borderId="28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1" fillId="23" borderId="4" xfId="4" applyFont="1" applyFill="1" applyBorder="1" applyAlignment="1" applyProtection="1">
      <alignment horizontal="center" vertical="center"/>
    </xf>
    <xf numFmtId="0" fontId="11" fillId="9" borderId="4" xfId="4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44" fontId="11" fillId="3" borderId="4" xfId="0" applyNumberFormat="1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4" xfId="4" applyFont="1" applyFill="1" applyBorder="1" applyAlignment="1" applyProtection="1">
      <alignment horizontal="center" vertical="center"/>
    </xf>
    <xf numFmtId="0" fontId="11" fillId="3" borderId="36" xfId="4" applyFont="1" applyFill="1" applyBorder="1" applyAlignment="1" applyProtection="1">
      <alignment horizontal="left" vertical="center"/>
    </xf>
    <xf numFmtId="0" fontId="11" fillId="3" borderId="36" xfId="4" applyFont="1" applyFill="1" applyBorder="1" applyAlignment="1" applyProtection="1">
      <alignment horizontal="center" vertical="center" wrapText="1"/>
    </xf>
    <xf numFmtId="0" fontId="11" fillId="3" borderId="64" xfId="4" applyFont="1" applyFill="1" applyBorder="1" applyAlignment="1" applyProtection="1">
      <alignment horizontal="center" vertical="center"/>
    </xf>
    <xf numFmtId="0" fontId="11" fillId="15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65" fillId="10" borderId="42" xfId="0" applyFont="1" applyFill="1" applyBorder="1" applyAlignment="1" applyProtection="1">
      <alignment horizontal="center" vertical="center"/>
    </xf>
    <xf numFmtId="0" fontId="11" fillId="12" borderId="4" xfId="4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center" shrinkToFit="1"/>
    </xf>
    <xf numFmtId="0" fontId="9" fillId="3" borderId="12" xfId="0" applyFont="1" applyFill="1" applyBorder="1" applyAlignment="1" applyProtection="1">
      <alignment horizontal="left" vertical="center" shrinkToFit="1"/>
    </xf>
    <xf numFmtId="0" fontId="11" fillId="13" borderId="12" xfId="4" applyFont="1" applyFill="1" applyBorder="1" applyAlignment="1" applyProtection="1">
      <alignment horizontal="center" vertical="center" wrapText="1"/>
    </xf>
    <xf numFmtId="0" fontId="11" fillId="3" borderId="12" xfId="4" applyFont="1" applyFill="1" applyBorder="1" applyAlignment="1" applyProtection="1">
      <alignment horizontal="left" vertical="center" shrinkToFit="1"/>
    </xf>
    <xf numFmtId="0" fontId="11" fillId="3" borderId="12" xfId="4" applyFont="1" applyFill="1" applyBorder="1" applyAlignment="1" applyProtection="1">
      <alignment horizontal="left" vertical="center"/>
    </xf>
    <xf numFmtId="0" fontId="9" fillId="3" borderId="57" xfId="0" applyFont="1" applyFill="1" applyBorder="1" applyAlignment="1" applyProtection="1">
      <alignment horizontal="left" vertical="center" shrinkToFit="1"/>
    </xf>
    <xf numFmtId="0" fontId="9" fillId="3" borderId="12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vertical="center"/>
    </xf>
    <xf numFmtId="0" fontId="11" fillId="16" borderId="4" xfId="0" applyFont="1" applyFill="1" applyBorder="1" applyAlignment="1" applyProtection="1">
      <alignment vertical="center"/>
    </xf>
    <xf numFmtId="0" fontId="11" fillId="17" borderId="4" xfId="0" applyFont="1" applyFill="1" applyBorder="1" applyAlignment="1" applyProtection="1">
      <alignment horizontal="left" vertical="center"/>
    </xf>
    <xf numFmtId="0" fontId="11" fillId="17" borderId="4" xfId="0" applyFont="1" applyFill="1" applyBorder="1" applyAlignment="1" applyProtection="1">
      <alignment vertical="center" shrinkToFit="1"/>
    </xf>
    <xf numFmtId="0" fontId="11" fillId="3" borderId="38" xfId="4" applyNumberFormat="1" applyFont="1" applyFill="1" applyBorder="1" applyAlignment="1" applyProtection="1">
      <alignment horizontal="left" vertical="center" wrapText="1"/>
    </xf>
    <xf numFmtId="0" fontId="19" fillId="24" borderId="12" xfId="4" applyFont="1" applyFill="1" applyBorder="1" applyAlignment="1" applyProtection="1">
      <alignment vertical="center"/>
    </xf>
    <xf numFmtId="0" fontId="11" fillId="15" borderId="4" xfId="0" applyFont="1" applyFill="1" applyBorder="1" applyAlignment="1" applyProtection="1">
      <alignment vertical="center"/>
    </xf>
    <xf numFmtId="0" fontId="11" fillId="3" borderId="63" xfId="4" applyFont="1" applyFill="1" applyBorder="1" applyAlignment="1" applyProtection="1">
      <alignment horizontal="left" vertical="center"/>
    </xf>
    <xf numFmtId="0" fontId="11" fillId="22" borderId="4" xfId="4" applyFont="1" applyFill="1" applyBorder="1" applyAlignment="1" applyProtection="1">
      <alignment horizontal="center" vertical="center" wrapText="1" shrinkToFit="1"/>
    </xf>
    <xf numFmtId="0" fontId="29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38" fillId="11" borderId="76" xfId="0" applyNumberFormat="1" applyFont="1" applyFill="1" applyBorder="1" applyAlignment="1">
      <alignment horizontal="center" vertical="center" wrapText="1"/>
    </xf>
    <xf numFmtId="0" fontId="38" fillId="11" borderId="76" xfId="0" applyFont="1" applyFill="1" applyBorder="1" applyAlignment="1" applyProtection="1">
      <alignment horizontal="center" vertical="center" wrapText="1"/>
    </xf>
    <xf numFmtId="0" fontId="32" fillId="13" borderId="4" xfId="4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vertical="center" shrinkToFit="1"/>
    </xf>
    <xf numFmtId="0" fontId="9" fillId="3" borderId="4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vertical="center"/>
    </xf>
    <xf numFmtId="0" fontId="9" fillId="3" borderId="78" xfId="0" applyFont="1" applyFill="1" applyBorder="1" applyAlignment="1" applyProtection="1">
      <alignment vertical="center" wrapText="1"/>
    </xf>
    <xf numFmtId="0" fontId="9" fillId="3" borderId="78" xfId="0" applyFont="1" applyFill="1" applyBorder="1" applyAlignment="1" applyProtection="1">
      <alignment vertical="center"/>
    </xf>
    <xf numFmtId="0" fontId="9" fillId="3" borderId="78" xfId="0" applyFont="1" applyFill="1" applyBorder="1" applyAlignment="1" applyProtection="1">
      <alignment horizontal="center" vertical="center"/>
    </xf>
    <xf numFmtId="0" fontId="9" fillId="3" borderId="80" xfId="0" applyFont="1" applyFill="1" applyBorder="1" applyAlignment="1" applyProtection="1">
      <alignment horizontal="center" vertical="center"/>
    </xf>
    <xf numFmtId="0" fontId="9" fillId="0" borderId="80" xfId="0" applyFont="1" applyBorder="1" applyAlignment="1">
      <alignment horizontal="center" vertical="center" wrapText="1"/>
    </xf>
    <xf numFmtId="0" fontId="9" fillId="3" borderId="80" xfId="0" applyFont="1" applyFill="1" applyBorder="1" applyAlignment="1" applyProtection="1">
      <alignment horizontal="center" vertical="center" wrapText="1"/>
    </xf>
    <xf numFmtId="0" fontId="9" fillId="3" borderId="81" xfId="0" applyFont="1" applyFill="1" applyBorder="1" applyAlignment="1" applyProtection="1">
      <alignment horizontal="center" vertical="center" wrapText="1"/>
    </xf>
    <xf numFmtId="0" fontId="11" fillId="3" borderId="78" xfId="0" applyFont="1" applyFill="1" applyBorder="1" applyAlignment="1" applyProtection="1">
      <alignment vertical="center"/>
    </xf>
    <xf numFmtId="0" fontId="11" fillId="34" borderId="4" xfId="0" applyFont="1" applyFill="1" applyBorder="1" applyAlignment="1" applyProtection="1">
      <alignment horizontal="left" vertical="center" shrinkToFit="1"/>
    </xf>
    <xf numFmtId="0" fontId="11" fillId="34" borderId="4" xfId="0" applyFont="1" applyFill="1" applyBorder="1" applyAlignment="1" applyProtection="1">
      <alignment horizontal="center" vertical="center"/>
    </xf>
    <xf numFmtId="0" fontId="9" fillId="34" borderId="4" xfId="0" applyFont="1" applyFill="1" applyBorder="1" applyAlignment="1" applyProtection="1">
      <alignment horizontal="center" vertical="center" wrapText="1"/>
    </xf>
    <xf numFmtId="0" fontId="30" fillId="3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center" vertical="center"/>
    </xf>
    <xf numFmtId="0" fontId="62" fillId="3" borderId="0" xfId="5" applyFont="1" applyFill="1" applyBorder="1" applyAlignment="1" applyProtection="1">
      <alignment horizontal="center" vertical="center"/>
    </xf>
    <xf numFmtId="0" fontId="34" fillId="3" borderId="0" xfId="0" applyFont="1" applyFill="1" applyAlignment="1" applyProtection="1">
      <alignment horizontal="center" vertical="center"/>
    </xf>
    <xf numFmtId="0" fontId="67" fillId="26" borderId="0" xfId="5" applyFont="1" applyAlignment="1" applyProtection="1">
      <alignment horizontal="left" vertical="center"/>
    </xf>
    <xf numFmtId="0" fontId="0" fillId="0" borderId="0" xfId="0"/>
    <xf numFmtId="0" fontId="11" fillId="15" borderId="4" xfId="0" applyFont="1" applyFill="1" applyBorder="1" applyAlignment="1" applyProtection="1">
      <alignment vertical="center" shrinkToFit="1"/>
    </xf>
    <xf numFmtId="0" fontId="11" fillId="3" borderId="62" xfId="4" applyFont="1" applyFill="1" applyBorder="1" applyAlignment="1" applyProtection="1">
      <alignment horizontal="left" vertical="center" shrinkToFit="1"/>
    </xf>
    <xf numFmtId="0" fontId="68" fillId="0" borderId="0" xfId="0" applyFont="1"/>
    <xf numFmtId="0" fontId="68" fillId="6" borderId="16" xfId="0" applyFont="1" applyFill="1" applyBorder="1" applyAlignment="1">
      <alignment horizontal="center"/>
    </xf>
    <xf numFmtId="0" fontId="68" fillId="0" borderId="16" xfId="0" applyFont="1" applyBorder="1" applyAlignment="1">
      <alignment horizontal="center"/>
    </xf>
    <xf numFmtId="9" fontId="68" fillId="18" borderId="16" xfId="0" applyNumberFormat="1" applyFont="1" applyFill="1" applyBorder="1" applyAlignment="1">
      <alignment horizontal="center"/>
    </xf>
    <xf numFmtId="0" fontId="68" fillId="18" borderId="1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6" fillId="0" borderId="28" xfId="0" applyFont="1" applyBorder="1"/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9" fillId="4" borderId="88" xfId="0" applyFont="1" applyFill="1" applyBorder="1" applyAlignment="1">
      <alignment horizontal="center" vertical="top" wrapText="1"/>
    </xf>
    <xf numFmtId="0" fontId="9" fillId="4" borderId="90" xfId="0" applyFont="1" applyFill="1" applyBorder="1" applyAlignment="1">
      <alignment horizontal="center" vertical="top" wrapText="1"/>
    </xf>
    <xf numFmtId="0" fontId="9" fillId="4" borderId="33" xfId="0" applyFont="1" applyFill="1" applyBorder="1" applyAlignment="1">
      <alignment horizontal="center" vertical="top" wrapText="1"/>
    </xf>
    <xf numFmtId="0" fontId="9" fillId="4" borderId="92" xfId="0" applyFont="1" applyFill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9" fillId="0" borderId="87" xfId="0" applyFont="1" applyBorder="1" applyAlignment="1" applyProtection="1">
      <alignment horizontal="center" vertical="top" wrapText="1"/>
      <protection locked="0"/>
    </xf>
    <xf numFmtId="0" fontId="9" fillId="3" borderId="87" xfId="0" applyFont="1" applyFill="1" applyBorder="1" applyAlignment="1" applyProtection="1">
      <alignment horizontal="center" vertical="top" wrapText="1"/>
      <protection locked="0"/>
    </xf>
    <xf numFmtId="0" fontId="9" fillId="3" borderId="87" xfId="0" applyFont="1" applyFill="1" applyBorder="1" applyAlignment="1" applyProtection="1">
      <alignment horizontal="center"/>
      <protection locked="0"/>
    </xf>
    <xf numFmtId="0" fontId="7" fillId="3" borderId="89" xfId="0" applyFont="1" applyFill="1" applyBorder="1" applyAlignment="1" applyProtection="1">
      <alignment horizontal="left" vertical="center" wrapText="1"/>
      <protection locked="0"/>
    </xf>
    <xf numFmtId="0" fontId="9" fillId="3" borderId="87" xfId="0" applyFont="1" applyFill="1" applyBorder="1" applyAlignment="1" applyProtection="1">
      <alignment horizontal="center" vertical="center" wrapText="1"/>
      <protection locked="0"/>
    </xf>
    <xf numFmtId="0" fontId="9" fillId="3" borderId="89" xfId="0" applyFont="1" applyFill="1" applyBorder="1" applyAlignment="1" applyProtection="1">
      <alignment horizontal="center" vertical="center" wrapText="1"/>
      <protection locked="0"/>
    </xf>
    <xf numFmtId="0" fontId="3" fillId="0" borderId="89" xfId="0" applyFont="1" applyBorder="1" applyProtection="1">
      <protection locked="0"/>
    </xf>
    <xf numFmtId="0" fontId="9" fillId="0" borderId="81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wrapText="1"/>
    </xf>
    <xf numFmtId="0" fontId="9" fillId="3" borderId="95" xfId="0" applyFont="1" applyFill="1" applyBorder="1" applyAlignment="1" applyProtection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 wrapText="1"/>
    </xf>
    <xf numFmtId="0" fontId="9" fillId="3" borderId="82" xfId="0" applyFont="1" applyFill="1" applyBorder="1" applyAlignment="1" applyProtection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3" borderId="96" xfId="0" applyFont="1" applyFill="1" applyBorder="1" applyAlignment="1" applyProtection="1">
      <alignment horizontal="center" vertical="center"/>
    </xf>
    <xf numFmtId="0" fontId="9" fillId="3" borderId="96" xfId="0" applyFont="1" applyFill="1" applyBorder="1" applyAlignment="1" applyProtection="1">
      <alignment horizontal="center" vertical="center" wrapText="1"/>
    </xf>
    <xf numFmtId="0" fontId="11" fillId="14" borderId="4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9" fillId="3" borderId="10" xfId="2" applyFont="1" applyFill="1" applyBorder="1" applyAlignment="1" applyProtection="1">
      <alignment horizontal="center" vertical="center" wrapText="1"/>
    </xf>
    <xf numFmtId="0" fontId="9" fillId="34" borderId="4" xfId="2" applyFont="1" applyFill="1" applyBorder="1" applyAlignment="1" applyProtection="1">
      <alignment horizontal="center" vertical="center" wrapText="1"/>
    </xf>
    <xf numFmtId="0" fontId="9" fillId="15" borderId="4" xfId="2" applyFont="1" applyFill="1" applyBorder="1" applyAlignment="1" applyProtection="1">
      <alignment horizontal="center" vertical="center" wrapText="1"/>
    </xf>
    <xf numFmtId="0" fontId="9" fillId="17" borderId="4" xfId="2" applyFont="1" applyFill="1" applyBorder="1" applyAlignment="1" applyProtection="1">
      <alignment horizontal="center" vertical="center" wrapText="1"/>
    </xf>
    <xf numFmtId="0" fontId="9" fillId="16" borderId="4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vertical="center"/>
    </xf>
    <xf numFmtId="0" fontId="9" fillId="3" borderId="78" xfId="2" applyFont="1" applyFill="1" applyBorder="1" applyAlignment="1" applyProtection="1">
      <alignment horizontal="center" vertical="center" wrapText="1"/>
    </xf>
    <xf numFmtId="0" fontId="11" fillId="0" borderId="78" xfId="0" applyFont="1" applyBorder="1" applyAlignment="1">
      <alignment vertical="center"/>
    </xf>
    <xf numFmtId="0" fontId="11" fillId="0" borderId="77" xfId="0" applyFont="1" applyBorder="1" applyAlignment="1">
      <alignment horizontal="center" vertical="center" wrapText="1"/>
    </xf>
    <xf numFmtId="0" fontId="11" fillId="3" borderId="77" xfId="0" applyFont="1" applyFill="1" applyBorder="1" applyAlignment="1" applyProtection="1">
      <alignment horizontal="center" vertical="center" wrapText="1"/>
    </xf>
    <xf numFmtId="0" fontId="11" fillId="3" borderId="79" xfId="0" applyFont="1" applyFill="1" applyBorder="1" applyAlignment="1">
      <alignment horizontal="center" vertical="center" wrapText="1"/>
    </xf>
    <xf numFmtId="0" fontId="11" fillId="3" borderId="79" xfId="0" applyFont="1" applyFill="1" applyBorder="1" applyAlignment="1" applyProtection="1">
      <alignment horizontal="center" vertical="center" wrapText="1"/>
    </xf>
    <xf numFmtId="0" fontId="11" fillId="3" borderId="81" xfId="0" applyFont="1" applyFill="1" applyBorder="1" applyAlignment="1">
      <alignment horizontal="center" vertical="center" wrapText="1"/>
    </xf>
    <xf numFmtId="0" fontId="11" fillId="3" borderId="81" xfId="2" applyFont="1" applyFill="1" applyBorder="1" applyAlignment="1" applyProtection="1">
      <alignment horizontal="center" vertical="center" wrapText="1"/>
    </xf>
    <xf numFmtId="0" fontId="11" fillId="3" borderId="81" xfId="3" applyFont="1" applyFill="1" applyBorder="1" applyAlignment="1" applyProtection="1">
      <alignment horizontal="center" vertical="center" wrapText="1"/>
    </xf>
    <xf numFmtId="0" fontId="70" fillId="19" borderId="81" xfId="0" applyFont="1" applyFill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7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9" fillId="4" borderId="33" xfId="7" applyFont="1" applyFill="1" applyBorder="1" applyAlignment="1">
      <alignment horizontal="center" vertical="top" wrapText="1"/>
    </xf>
    <xf numFmtId="0" fontId="28" fillId="3" borderId="32" xfId="0" applyFont="1" applyFill="1" applyBorder="1" applyAlignment="1" applyProtection="1">
      <alignment horizontal="left" vertical="center" shrinkToFit="1"/>
    </xf>
    <xf numFmtId="0" fontId="20" fillId="3" borderId="18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11" fillId="13" borderId="4" xfId="0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53" xfId="0" applyFont="1" applyFill="1" applyBorder="1" applyAlignment="1" applyProtection="1">
      <alignment horizontal="center" vertical="center" wrapText="1" shrinkToFit="1"/>
    </xf>
    <xf numFmtId="0" fontId="9" fillId="3" borderId="55" xfId="0" applyFont="1" applyFill="1" applyBorder="1" applyAlignment="1" applyProtection="1">
      <alignment horizontal="center" vertical="center" wrapText="1" shrinkToFit="1"/>
    </xf>
    <xf numFmtId="0" fontId="9" fillId="3" borderId="54" xfId="0" applyFont="1" applyFill="1" applyBorder="1" applyAlignment="1" applyProtection="1">
      <alignment horizontal="center" vertical="center" wrapText="1" shrinkToFit="1"/>
    </xf>
    <xf numFmtId="0" fontId="11" fillId="13" borderId="12" xfId="0" applyFont="1" applyFill="1" applyBorder="1" applyAlignment="1" applyProtection="1">
      <alignment horizontal="center" vertical="center" wrapText="1" shrinkToFit="1"/>
    </xf>
    <xf numFmtId="0" fontId="9" fillId="3" borderId="0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vertical="center"/>
    </xf>
    <xf numFmtId="0" fontId="28" fillId="3" borderId="32" xfId="0" applyFont="1" applyFill="1" applyBorder="1" applyAlignment="1" applyProtection="1">
      <alignment horizontal="left" vertical="center" shrinkToFit="1"/>
    </xf>
    <xf numFmtId="0" fontId="69" fillId="3" borderId="4" xfId="0" applyFont="1" applyFill="1" applyBorder="1" applyAlignment="1" applyProtection="1">
      <alignment horizontal="center" vertical="center"/>
    </xf>
    <xf numFmtId="0" fontId="75" fillId="3" borderId="4" xfId="0" applyFont="1" applyFill="1" applyBorder="1" applyAlignment="1" applyProtection="1">
      <alignment horizontal="center" vertical="center" wrapText="1"/>
    </xf>
    <xf numFmtId="0" fontId="75" fillId="3" borderId="4" xfId="2" applyFont="1" applyFill="1" applyBorder="1" applyAlignment="1" applyProtection="1">
      <alignment horizontal="center" vertical="center" wrapText="1"/>
    </xf>
    <xf numFmtId="0" fontId="69" fillId="3" borderId="4" xfId="0" applyFont="1" applyFill="1" applyBorder="1" applyAlignment="1" applyProtection="1">
      <alignment horizontal="center" vertical="center" wrapText="1"/>
    </xf>
    <xf numFmtId="0" fontId="69" fillId="3" borderId="4" xfId="0" applyFont="1" applyFill="1" applyBorder="1" applyAlignment="1" applyProtection="1">
      <alignment horizontal="right" vertical="center"/>
    </xf>
    <xf numFmtId="0" fontId="9" fillId="3" borderId="95" xfId="2" applyFont="1" applyFill="1" applyBorder="1" applyAlignment="1" applyProtection="1">
      <alignment horizontal="center" vertical="center" wrapText="1"/>
    </xf>
    <xf numFmtId="0" fontId="11" fillId="3" borderId="0" xfId="4" applyFont="1" applyFill="1" applyBorder="1" applyAlignment="1" applyProtection="1">
      <alignment horizontal="left" vertical="center"/>
    </xf>
    <xf numFmtId="0" fontId="11" fillId="3" borderId="107" xfId="4" applyFont="1" applyFill="1" applyBorder="1" applyAlignment="1" applyProtection="1">
      <alignment horizontal="center" vertical="center"/>
    </xf>
    <xf numFmtId="0" fontId="9" fillId="3" borderId="107" xfId="4" applyFont="1" applyFill="1" applyBorder="1" applyAlignment="1" applyProtection="1">
      <alignment horizontal="center" vertical="center" wrapText="1"/>
    </xf>
    <xf numFmtId="0" fontId="11" fillId="3" borderId="111" xfId="4" applyFont="1" applyFill="1" applyBorder="1" applyAlignment="1" applyProtection="1">
      <alignment horizontal="center" vertical="center"/>
    </xf>
    <xf numFmtId="0" fontId="9" fillId="3" borderId="112" xfId="4" applyFont="1" applyFill="1" applyBorder="1" applyAlignment="1" applyProtection="1">
      <alignment horizontal="center" vertical="center" wrapText="1"/>
    </xf>
    <xf numFmtId="0" fontId="9" fillId="3" borderId="113" xfId="2" applyFont="1" applyFill="1" applyBorder="1" applyAlignment="1" applyProtection="1">
      <alignment horizontal="center" vertical="center" wrapText="1"/>
    </xf>
    <xf numFmtId="0" fontId="11" fillId="3" borderId="55" xfId="0" applyFont="1" applyFill="1" applyBorder="1" applyAlignment="1" applyProtection="1">
      <alignment horizontal="center" vertical="center" wrapText="1" shrinkToFit="1"/>
    </xf>
    <xf numFmtId="0" fontId="46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left"/>
    </xf>
    <xf numFmtId="0" fontId="23" fillId="3" borderId="0" xfId="0" applyFont="1" applyFill="1" applyBorder="1" applyProtection="1"/>
    <xf numFmtId="0" fontId="23" fillId="3" borderId="0" xfId="0" applyFont="1" applyFill="1" applyBorder="1" applyAlignment="1" applyProtection="1">
      <alignment horizontal="center"/>
    </xf>
    <xf numFmtId="0" fontId="20" fillId="3" borderId="53" xfId="0" applyFont="1" applyFill="1" applyBorder="1" applyAlignment="1" applyProtection="1">
      <alignment horizontal="left" vertical="center"/>
    </xf>
    <xf numFmtId="0" fontId="73" fillId="3" borderId="55" xfId="0" applyFont="1" applyFill="1" applyBorder="1" applyAlignment="1" applyProtection="1">
      <alignment horizontal="center" vertical="center"/>
    </xf>
    <xf numFmtId="0" fontId="20" fillId="3" borderId="55" xfId="0" applyFont="1" applyFill="1" applyBorder="1" applyAlignment="1" applyProtection="1">
      <alignment horizontal="left" vertical="center"/>
    </xf>
    <xf numFmtId="0" fontId="74" fillId="3" borderId="55" xfId="0" applyFont="1" applyFill="1" applyBorder="1" applyAlignment="1" applyProtection="1">
      <alignment horizontal="center" vertical="center"/>
    </xf>
    <xf numFmtId="0" fontId="77" fillId="3" borderId="0" xfId="0" applyFont="1" applyFill="1" applyAlignment="1" applyProtection="1">
      <alignment horizontal="center" vertical="center"/>
    </xf>
    <xf numFmtId="0" fontId="33" fillId="3" borderId="0" xfId="0" applyFont="1" applyFill="1" applyAlignment="1" applyProtection="1">
      <alignment horizontal="left" vertical="center"/>
    </xf>
    <xf numFmtId="0" fontId="34" fillId="3" borderId="28" xfId="0" applyFont="1" applyFill="1" applyBorder="1" applyAlignment="1" applyProtection="1">
      <alignment horizontal="left" vertical="center"/>
    </xf>
    <xf numFmtId="0" fontId="30" fillId="3" borderId="28" xfId="0" applyFont="1" applyFill="1" applyBorder="1" applyAlignment="1" applyProtection="1">
      <alignment horizontal="left" vertical="center"/>
    </xf>
    <xf numFmtId="0" fontId="35" fillId="3" borderId="58" xfId="0" applyFont="1" applyFill="1" applyBorder="1" applyAlignment="1" applyProtection="1">
      <alignment horizontal="left" vertical="center"/>
    </xf>
    <xf numFmtId="0" fontId="35" fillId="3" borderId="59" xfId="0" applyFont="1" applyFill="1" applyBorder="1" applyAlignment="1" applyProtection="1">
      <alignment horizontal="left" vertical="center"/>
    </xf>
    <xf numFmtId="0" fontId="33" fillId="3" borderId="60" xfId="0" applyFont="1" applyFill="1" applyBorder="1" applyAlignment="1" applyProtection="1">
      <alignment horizontal="left" vertical="center"/>
    </xf>
    <xf numFmtId="0" fontId="29" fillId="3" borderId="0" xfId="0" applyFont="1" applyFill="1" applyAlignment="1" applyProtection="1">
      <alignment horizontal="left" vertical="center"/>
    </xf>
    <xf numFmtId="0" fontId="78" fillId="3" borderId="0" xfId="0" applyFont="1" applyFill="1" applyAlignment="1" applyProtection="1">
      <alignment horizontal="left" vertical="center"/>
    </xf>
    <xf numFmtId="0" fontId="29" fillId="3" borderId="28" xfId="0" applyFont="1" applyFill="1" applyBorder="1" applyAlignment="1" applyProtection="1">
      <alignment horizontal="left" vertical="center"/>
    </xf>
    <xf numFmtId="0" fontId="35" fillId="3" borderId="29" xfId="0" applyFont="1" applyFill="1" applyBorder="1" applyAlignment="1" applyProtection="1">
      <alignment horizontal="left" vertical="center"/>
    </xf>
    <xf numFmtId="0" fontId="35" fillId="3" borderId="108" xfId="0" applyFont="1" applyFill="1" applyBorder="1" applyAlignment="1" applyProtection="1">
      <alignment horizontal="left" vertical="center"/>
    </xf>
    <xf numFmtId="0" fontId="35" fillId="3" borderId="109" xfId="0" applyFont="1" applyFill="1" applyBorder="1" applyAlignment="1" applyProtection="1">
      <alignment horizontal="left" vertical="center"/>
    </xf>
    <xf numFmtId="0" fontId="33" fillId="3" borderId="110" xfId="0" applyFont="1" applyFill="1" applyBorder="1" applyAlignment="1" applyProtection="1">
      <alignment horizontal="left" vertical="center"/>
    </xf>
    <xf numFmtId="0" fontId="33" fillId="3" borderId="29" xfId="0" applyFont="1" applyFill="1" applyBorder="1" applyAlignment="1" applyProtection="1">
      <alignment horizontal="left" vertical="center"/>
    </xf>
    <xf numFmtId="0" fontId="33" fillId="3" borderId="1" xfId="0" applyFont="1" applyFill="1" applyBorder="1" applyAlignment="1" applyProtection="1">
      <alignment horizontal="left" vertical="center"/>
    </xf>
    <xf numFmtId="0" fontId="30" fillId="3" borderId="3" xfId="0" applyNumberFormat="1" applyFont="1" applyFill="1" applyBorder="1" applyAlignment="1" applyProtection="1">
      <alignment horizontal="left" vertical="center"/>
    </xf>
    <xf numFmtId="0" fontId="33" fillId="3" borderId="50" xfId="0" applyFont="1" applyFill="1" applyBorder="1" applyAlignment="1" applyProtection="1">
      <alignment horizontal="left" vertical="center"/>
    </xf>
    <xf numFmtId="0" fontId="33" fillId="3" borderId="51" xfId="0" applyFont="1" applyFill="1" applyBorder="1" applyAlignment="1" applyProtection="1">
      <alignment horizontal="left" vertical="center"/>
    </xf>
    <xf numFmtId="0" fontId="33" fillId="3" borderId="52" xfId="0" applyFont="1" applyFill="1" applyBorder="1" applyAlignment="1" applyProtection="1">
      <alignment horizontal="left" vertical="center"/>
    </xf>
    <xf numFmtId="0" fontId="30" fillId="3" borderId="28" xfId="0" applyNumberFormat="1" applyFont="1" applyFill="1" applyBorder="1" applyAlignment="1" applyProtection="1">
      <alignment horizontal="left" vertical="center"/>
    </xf>
    <xf numFmtId="0" fontId="33" fillId="3" borderId="0" xfId="0" quotePrefix="1" applyFont="1" applyFill="1" applyAlignment="1" applyProtection="1">
      <alignment horizontal="center" vertical="center"/>
    </xf>
    <xf numFmtId="0" fontId="33" fillId="3" borderId="7" xfId="0" applyFont="1" applyFill="1" applyBorder="1" applyAlignment="1" applyProtection="1">
      <alignment horizontal="left" vertical="center"/>
    </xf>
    <xf numFmtId="0" fontId="30" fillId="3" borderId="16" xfId="0" applyNumberFormat="1" applyFont="1" applyFill="1" applyBorder="1" applyAlignment="1" applyProtection="1">
      <alignment horizontal="left" vertical="center"/>
    </xf>
    <xf numFmtId="0" fontId="30" fillId="3" borderId="16" xfId="0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center" vertical="center" wrapText="1"/>
    </xf>
    <xf numFmtId="0" fontId="79" fillId="28" borderId="0" xfId="7" applyFont="1" applyAlignment="1" applyProtection="1">
      <alignment horizontal="center" vertical="center"/>
    </xf>
    <xf numFmtId="0" fontId="11" fillId="3" borderId="57" xfId="0" applyFont="1" applyFill="1" applyBorder="1" applyAlignment="1" applyProtection="1">
      <alignment horizontal="left" vertical="center"/>
    </xf>
    <xf numFmtId="0" fontId="11" fillId="3" borderId="40" xfId="0" applyFont="1" applyFill="1" applyBorder="1" applyAlignment="1" applyProtection="1">
      <alignment horizontal="left" vertical="center"/>
    </xf>
    <xf numFmtId="0" fontId="29" fillId="3" borderId="9" xfId="0" applyFont="1" applyFill="1" applyBorder="1" applyAlignment="1" applyProtection="1">
      <alignment horizontal="left" vertical="center"/>
    </xf>
    <xf numFmtId="0" fontId="33" fillId="3" borderId="0" xfId="0" applyFont="1" applyFill="1" applyAlignment="1" applyProtection="1">
      <alignment horizontal="center" vertical="center" shrinkToFit="1"/>
    </xf>
    <xf numFmtId="0" fontId="34" fillId="3" borderId="3" xfId="0" applyFont="1" applyFill="1" applyBorder="1" applyAlignment="1" applyProtection="1">
      <alignment horizontal="center" vertical="center" shrinkToFit="1"/>
    </xf>
    <xf numFmtId="0" fontId="30" fillId="3" borderId="3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vertical="center"/>
    </xf>
    <xf numFmtId="0" fontId="80" fillId="3" borderId="0" xfId="0" applyFont="1" applyFill="1" applyAlignment="1" applyProtection="1">
      <alignment horizontal="center" vertical="center"/>
    </xf>
    <xf numFmtId="0" fontId="30" fillId="3" borderId="98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center" vertical="center"/>
    </xf>
    <xf numFmtId="0" fontId="34" fillId="3" borderId="82" xfId="0" applyFont="1" applyFill="1" applyBorder="1" applyAlignment="1" applyProtection="1">
      <alignment horizontal="left" vertical="center"/>
    </xf>
    <xf numFmtId="0" fontId="35" fillId="3" borderId="0" xfId="0" applyFont="1" applyFill="1" applyAlignment="1" applyProtection="1">
      <alignment horizontal="left" vertical="center"/>
    </xf>
    <xf numFmtId="0" fontId="34" fillId="3" borderId="0" xfId="0" applyFont="1" applyFill="1" applyAlignment="1" applyProtection="1">
      <alignment horizontal="left" vertical="center"/>
    </xf>
    <xf numFmtId="0" fontId="30" fillId="3" borderId="96" xfId="0" applyFont="1" applyFill="1" applyBorder="1" applyAlignment="1" applyProtection="1">
      <alignment horizontal="center" vertical="center"/>
    </xf>
    <xf numFmtId="0" fontId="30" fillId="3" borderId="96" xfId="0" applyFont="1" applyFill="1" applyBorder="1" applyAlignment="1" applyProtection="1">
      <alignment horizontal="left" vertical="center"/>
    </xf>
    <xf numFmtId="0" fontId="30" fillId="3" borderId="82" xfId="0" applyFont="1" applyFill="1" applyBorder="1" applyAlignment="1" applyProtection="1">
      <alignment horizontal="left" vertical="center"/>
    </xf>
    <xf numFmtId="0" fontId="30" fillId="3" borderId="80" xfId="0" applyFont="1" applyFill="1" applyBorder="1" applyAlignment="1" applyProtection="1">
      <alignment horizontal="left" vertical="center"/>
    </xf>
    <xf numFmtId="0" fontId="9" fillId="3" borderId="81" xfId="0" applyFont="1" applyFill="1" applyBorder="1" applyAlignment="1" applyProtection="1">
      <alignment horizontal="center" vertical="center"/>
    </xf>
    <xf numFmtId="0" fontId="30" fillId="3" borderId="81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 shrinkToFit="1"/>
    </xf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8" fillId="3" borderId="74" xfId="4" applyFont="1" applyFill="1" applyBorder="1" applyAlignment="1" applyProtection="1">
      <alignment horizontal="center" vertical="center"/>
    </xf>
    <xf numFmtId="0" fontId="8" fillId="3" borderId="75" xfId="4" applyFont="1" applyFill="1" applyBorder="1" applyAlignment="1" applyProtection="1">
      <alignment horizontal="center" vertical="center"/>
    </xf>
    <xf numFmtId="0" fontId="8" fillId="3" borderId="12" xfId="4" applyFont="1" applyFill="1" applyBorder="1" applyAlignment="1" applyProtection="1">
      <alignment horizontal="left" vertical="center"/>
    </xf>
    <xf numFmtId="0" fontId="8" fillId="3" borderId="5" xfId="4" applyFont="1" applyFill="1" applyBorder="1" applyAlignment="1" applyProtection="1">
      <alignment horizontal="left" vertical="center"/>
    </xf>
    <xf numFmtId="0" fontId="19" fillId="24" borderId="12" xfId="4" applyFont="1" applyFill="1" applyBorder="1" applyAlignment="1" applyProtection="1">
      <alignment horizontal="right" vertical="center"/>
    </xf>
    <xf numFmtId="0" fontId="19" fillId="24" borderId="30" xfId="4" applyFont="1" applyFill="1" applyBorder="1" applyAlignment="1" applyProtection="1">
      <alignment horizontal="right" vertical="center"/>
    </xf>
    <xf numFmtId="0" fontId="19" fillId="24" borderId="5" xfId="4" applyFont="1" applyFill="1" applyBorder="1" applyAlignment="1" applyProtection="1">
      <alignment horizontal="right" vertical="center"/>
    </xf>
    <xf numFmtId="0" fontId="9" fillId="3" borderId="18" xfId="0" applyFont="1" applyFill="1" applyBorder="1" applyAlignment="1" applyProtection="1">
      <alignment horizontal="left" vertical="center" wrapText="1" indent="9" shrinkToFit="1"/>
    </xf>
    <xf numFmtId="0" fontId="9" fillId="3" borderId="0" xfId="0" applyFont="1" applyFill="1" applyBorder="1" applyAlignment="1" applyProtection="1">
      <alignment horizontal="left" vertical="center" wrapText="1" indent="9" shrinkToFit="1"/>
    </xf>
    <xf numFmtId="0" fontId="9" fillId="3" borderId="0" xfId="0" applyFont="1" applyFill="1" applyBorder="1" applyAlignment="1" applyProtection="1">
      <alignment horizontal="right" vertical="center" wrapText="1" indent="9" shrinkToFit="1"/>
    </xf>
    <xf numFmtId="0" fontId="9" fillId="3" borderId="17" xfId="0" applyFont="1" applyFill="1" applyBorder="1" applyAlignment="1" applyProtection="1">
      <alignment horizontal="right" vertical="center" wrapText="1" indent="9" shrinkToFit="1"/>
    </xf>
    <xf numFmtId="0" fontId="11" fillId="3" borderId="72" xfId="0" applyFont="1" applyFill="1" applyBorder="1" applyAlignment="1" applyProtection="1">
      <alignment horizontal="left" vertical="center" wrapText="1"/>
    </xf>
    <xf numFmtId="0" fontId="11" fillId="3" borderId="56" xfId="0" applyFont="1" applyFill="1" applyBorder="1" applyAlignment="1" applyProtection="1">
      <alignment horizontal="left" vertical="center" wrapText="1"/>
    </xf>
    <xf numFmtId="0" fontId="11" fillId="3" borderId="73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/>
    </xf>
    <xf numFmtId="0" fontId="11" fillId="3" borderId="30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30" fillId="3" borderId="76" xfId="0" applyFont="1" applyFill="1" applyBorder="1" applyAlignment="1" applyProtection="1">
      <alignment horizontal="left" vertical="center"/>
    </xf>
    <xf numFmtId="0" fontId="30" fillId="3" borderId="17" xfId="0" applyFont="1" applyFill="1" applyBorder="1" applyAlignment="1" applyProtection="1">
      <alignment horizontal="left" vertical="center"/>
    </xf>
    <xf numFmtId="0" fontId="30" fillId="3" borderId="54" xfId="0" applyFont="1" applyFill="1" applyBorder="1" applyAlignment="1" applyProtection="1">
      <alignment horizontal="left" vertical="center"/>
    </xf>
    <xf numFmtId="0" fontId="9" fillId="13" borderId="44" xfId="2" applyFont="1" applyFill="1" applyBorder="1" applyAlignment="1" applyProtection="1">
      <alignment horizontal="center" vertical="top" wrapText="1"/>
    </xf>
    <xf numFmtId="0" fontId="9" fillId="13" borderId="34" xfId="2" applyFont="1" applyFill="1" applyBorder="1" applyAlignment="1" applyProtection="1">
      <alignment horizontal="center" vertical="top" wrapText="1"/>
    </xf>
    <xf numFmtId="0" fontId="9" fillId="13" borderId="45" xfId="2" applyFont="1" applyFill="1" applyBorder="1" applyAlignment="1" applyProtection="1">
      <alignment horizontal="center" vertical="top" wrapText="1"/>
    </xf>
    <xf numFmtId="0" fontId="38" fillId="11" borderId="39" xfId="0" applyFont="1" applyFill="1" applyBorder="1" applyAlignment="1" applyProtection="1">
      <alignment horizontal="center" vertical="center" wrapText="1"/>
    </xf>
    <xf numFmtId="0" fontId="38" fillId="11" borderId="61" xfId="0" applyFont="1" applyFill="1" applyBorder="1" applyAlignment="1" applyProtection="1">
      <alignment horizontal="center" vertical="center" wrapText="1"/>
    </xf>
    <xf numFmtId="0" fontId="38" fillId="11" borderId="43" xfId="0" applyFont="1" applyFill="1" applyBorder="1" applyAlignment="1" applyProtection="1">
      <alignment horizontal="center" vertical="center" wrapText="1"/>
    </xf>
    <xf numFmtId="0" fontId="11" fillId="13" borderId="4" xfId="0" applyFont="1" applyFill="1" applyBorder="1" applyAlignment="1" applyProtection="1">
      <alignment horizontal="center" vertical="center" wrapText="1" shrinkToFit="1"/>
    </xf>
    <xf numFmtId="0" fontId="11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78" xfId="0" applyFont="1" applyFill="1" applyBorder="1" applyAlignment="1" applyProtection="1">
      <alignment horizontal="left" vertical="center"/>
    </xf>
    <xf numFmtId="0" fontId="30" fillId="3" borderId="18" xfId="0" applyFont="1" applyFill="1" applyBorder="1" applyAlignment="1" applyProtection="1">
      <alignment horizontal="left" vertical="top" wrapText="1"/>
    </xf>
    <xf numFmtId="0" fontId="5" fillId="0" borderId="0" xfId="0" applyFont="1" applyBorder="1"/>
    <xf numFmtId="0" fontId="5" fillId="0" borderId="18" xfId="0" applyFont="1" applyBorder="1"/>
    <xf numFmtId="0" fontId="5" fillId="0" borderId="0" xfId="0" applyFont="1"/>
    <xf numFmtId="0" fontId="5" fillId="0" borderId="53" xfId="0" applyFont="1" applyBorder="1"/>
    <xf numFmtId="0" fontId="5" fillId="0" borderId="55" xfId="0" applyFont="1" applyBorder="1"/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8" fillId="17" borderId="12" xfId="0" applyFont="1" applyFill="1" applyBorder="1" applyAlignment="1" applyProtection="1">
      <alignment horizontal="center" vertical="center"/>
    </xf>
    <xf numFmtId="0" fontId="8" fillId="17" borderId="5" xfId="0" applyFont="1" applyFill="1" applyBorder="1" applyAlignment="1" applyProtection="1">
      <alignment horizontal="center" vertical="center"/>
    </xf>
    <xf numFmtId="0" fontId="8" fillId="15" borderId="12" xfId="0" applyFont="1" applyFill="1" applyBorder="1" applyAlignment="1" applyProtection="1">
      <alignment horizontal="center" vertical="center"/>
    </xf>
    <xf numFmtId="0" fontId="8" fillId="15" borderId="5" xfId="0" applyFont="1" applyFill="1" applyBorder="1" applyAlignment="1" applyProtection="1">
      <alignment horizontal="center" vertical="center"/>
    </xf>
    <xf numFmtId="0" fontId="8" fillId="3" borderId="12" xfId="4" applyFont="1" applyFill="1" applyBorder="1" applyAlignment="1" applyProtection="1">
      <alignment horizontal="center" vertical="center"/>
    </xf>
    <xf numFmtId="0" fontId="8" fillId="3" borderId="5" xfId="4" applyFont="1" applyFill="1" applyBorder="1" applyAlignment="1" applyProtection="1">
      <alignment horizontal="center" vertical="center"/>
    </xf>
    <xf numFmtId="0" fontId="8" fillId="34" borderId="12" xfId="0" applyFont="1" applyFill="1" applyBorder="1" applyAlignment="1" applyProtection="1">
      <alignment horizontal="center" vertical="center"/>
    </xf>
    <xf numFmtId="0" fontId="8" fillId="34" borderId="5" xfId="0" applyFont="1" applyFill="1" applyBorder="1" applyAlignment="1" applyProtection="1">
      <alignment horizontal="center" vertical="center"/>
    </xf>
    <xf numFmtId="0" fontId="9" fillId="34" borderId="12" xfId="0" applyFont="1" applyFill="1" applyBorder="1" applyAlignment="1" applyProtection="1">
      <alignment horizontal="center" vertical="center"/>
    </xf>
    <xf numFmtId="0" fontId="9" fillId="34" borderId="30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65" xfId="4" applyFont="1" applyFill="1" applyBorder="1" applyAlignment="1" applyProtection="1">
      <alignment vertical="center"/>
    </xf>
    <xf numFmtId="0" fontId="8" fillId="3" borderId="68" xfId="4" applyFont="1" applyFill="1" applyBorder="1" applyAlignment="1" applyProtection="1">
      <alignment vertical="center"/>
    </xf>
    <xf numFmtId="0" fontId="11" fillId="22" borderId="12" xfId="4" applyFont="1" applyFill="1" applyBorder="1" applyAlignment="1" applyProtection="1">
      <alignment horizontal="center" vertical="center" wrapText="1" shrinkToFit="1"/>
    </xf>
    <xf numFmtId="0" fontId="11" fillId="22" borderId="5" xfId="4" applyFont="1" applyFill="1" applyBorder="1" applyAlignment="1" applyProtection="1">
      <alignment horizontal="center" vertical="center" wrapText="1" shrinkToFit="1"/>
    </xf>
    <xf numFmtId="0" fontId="72" fillId="0" borderId="4" xfId="0" applyFont="1" applyBorder="1" applyAlignment="1">
      <alignment horizontal="center"/>
    </xf>
    <xf numFmtId="0" fontId="38" fillId="11" borderId="12" xfId="0" applyFont="1" applyFill="1" applyBorder="1" applyAlignment="1" applyProtection="1">
      <alignment horizontal="center" vertical="center" shrinkToFit="1"/>
    </xf>
    <xf numFmtId="0" fontId="38" fillId="11" borderId="30" xfId="0" applyFont="1" applyFill="1" applyBorder="1" applyAlignment="1" applyProtection="1">
      <alignment horizontal="center" vertical="center" shrinkToFit="1"/>
    </xf>
    <xf numFmtId="0" fontId="38" fillId="11" borderId="5" xfId="0" applyFont="1" applyFill="1" applyBorder="1" applyAlignment="1" applyProtection="1">
      <alignment horizontal="center" vertical="center" shrinkToFi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11" fillId="13" borderId="12" xfId="4" applyFont="1" applyFill="1" applyBorder="1" applyAlignment="1" applyProtection="1">
      <alignment horizontal="center" vertical="center"/>
    </xf>
    <xf numFmtId="0" fontId="11" fillId="13" borderId="5" xfId="4" applyFont="1" applyFill="1" applyBorder="1" applyAlignment="1" applyProtection="1">
      <alignment horizontal="center" vertical="center"/>
    </xf>
    <xf numFmtId="0" fontId="38" fillId="11" borderId="22" xfId="4" applyNumberFormat="1" applyFont="1" applyFill="1" applyBorder="1" applyAlignment="1" applyProtection="1">
      <alignment horizontal="center" vertical="center"/>
    </xf>
    <xf numFmtId="0" fontId="38" fillId="11" borderId="30" xfId="4" applyNumberFormat="1" applyFont="1" applyFill="1" applyBorder="1" applyAlignment="1" applyProtection="1">
      <alignment horizontal="center" vertical="center"/>
    </xf>
    <xf numFmtId="0" fontId="38" fillId="11" borderId="6" xfId="4" applyNumberFormat="1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vertical="center" wrapText="1"/>
    </xf>
    <xf numFmtId="0" fontId="11" fillId="3" borderId="30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vertical="center" wrapText="1"/>
    </xf>
    <xf numFmtId="0" fontId="11" fillId="13" borderId="30" xfId="4" applyFont="1" applyFill="1" applyBorder="1" applyAlignment="1" applyProtection="1">
      <alignment horizontal="center" vertical="center"/>
    </xf>
    <xf numFmtId="0" fontId="8" fillId="3" borderId="12" xfId="1" applyNumberFormat="1" applyFont="1" applyFill="1" applyBorder="1" applyAlignment="1" applyProtection="1">
      <alignment horizontal="center" vertical="center"/>
    </xf>
    <xf numFmtId="0" fontId="8" fillId="3" borderId="5" xfId="1" applyNumberFormat="1" applyFont="1" applyFill="1" applyBorder="1" applyAlignment="1" applyProtection="1">
      <alignment horizontal="center" vertical="center"/>
    </xf>
    <xf numFmtId="0" fontId="36" fillId="3" borderId="55" xfId="0" applyFont="1" applyFill="1" applyBorder="1" applyAlignment="1" applyProtection="1">
      <alignment horizontal="center" vertical="center" shrinkToFit="1"/>
    </xf>
    <xf numFmtId="0" fontId="28" fillId="3" borderId="116" xfId="0" applyFont="1" applyFill="1" applyBorder="1" applyAlignment="1" applyProtection="1">
      <alignment horizontal="center" vertical="center" wrapText="1" shrinkToFit="1"/>
    </xf>
    <xf numFmtId="0" fontId="28" fillId="3" borderId="117" xfId="0" applyFont="1" applyFill="1" applyBorder="1" applyAlignment="1" applyProtection="1">
      <alignment horizontal="center" vertical="center" wrapText="1" shrinkToFit="1"/>
    </xf>
    <xf numFmtId="0" fontId="28" fillId="3" borderId="118" xfId="0" applyFont="1" applyFill="1" applyBorder="1" applyAlignment="1" applyProtection="1">
      <alignment horizontal="center" vertical="center" wrapText="1" shrinkToFit="1"/>
    </xf>
    <xf numFmtId="0" fontId="11" fillId="13" borderId="12" xfId="0" applyFont="1" applyFill="1" applyBorder="1" applyAlignment="1" applyProtection="1">
      <alignment horizontal="center" vertical="center" wrapText="1" shrinkToFit="1"/>
    </xf>
    <xf numFmtId="0" fontId="11" fillId="13" borderId="5" xfId="0" applyFont="1" applyFill="1" applyBorder="1" applyAlignment="1" applyProtection="1">
      <alignment horizontal="center" vertical="center" wrapText="1" shrinkToFit="1"/>
    </xf>
    <xf numFmtId="0" fontId="38" fillId="11" borderId="114" xfId="4" applyNumberFormat="1" applyFont="1" applyFill="1" applyBorder="1" applyAlignment="1" applyProtection="1">
      <alignment horizontal="center" vertical="center"/>
    </xf>
    <xf numFmtId="0" fontId="38" fillId="11" borderId="56" xfId="4" applyNumberFormat="1" applyFont="1" applyFill="1" applyBorder="1" applyAlignment="1" applyProtection="1">
      <alignment horizontal="center" vertical="center"/>
    </xf>
    <xf numFmtId="0" fontId="38" fillId="11" borderId="115" xfId="4" applyNumberFormat="1" applyFont="1" applyFill="1" applyBorder="1" applyAlignment="1" applyProtection="1">
      <alignment horizontal="center" vertical="center"/>
    </xf>
    <xf numFmtId="0" fontId="11" fillId="13" borderId="30" xfId="0" applyFont="1" applyFill="1" applyBorder="1" applyAlignment="1" applyProtection="1">
      <alignment horizontal="center" vertical="center" wrapText="1" shrinkToFit="1"/>
    </xf>
    <xf numFmtId="0" fontId="11" fillId="3" borderId="12" xfId="0" applyFont="1" applyFill="1" applyBorder="1" applyAlignment="1" applyProtection="1">
      <alignment vertical="center" shrinkToFit="1"/>
    </xf>
    <xf numFmtId="0" fontId="11" fillId="3" borderId="30" xfId="0" applyFont="1" applyFill="1" applyBorder="1" applyAlignment="1" applyProtection="1">
      <alignment vertical="center" shrinkToFit="1"/>
    </xf>
    <xf numFmtId="0" fontId="11" fillId="3" borderId="5" xfId="0" applyFont="1" applyFill="1" applyBorder="1" applyAlignment="1" applyProtection="1">
      <alignment vertical="center" shrinkToFit="1"/>
    </xf>
    <xf numFmtId="0" fontId="8" fillId="3" borderId="65" xfId="4" applyFont="1" applyFill="1" applyBorder="1" applyAlignment="1">
      <alignment horizontal="center" vertical="center"/>
    </xf>
    <xf numFmtId="0" fontId="8" fillId="3" borderId="66" xfId="4" applyFont="1" applyFill="1" applyBorder="1" applyAlignment="1">
      <alignment horizontal="center" vertical="center"/>
    </xf>
    <xf numFmtId="0" fontId="8" fillId="3" borderId="67" xfId="4" applyFont="1" applyFill="1" applyBorder="1" applyAlignment="1">
      <alignment horizontal="center" vertical="center"/>
    </xf>
    <xf numFmtId="0" fontId="8" fillId="3" borderId="37" xfId="4" applyFont="1" applyFill="1" applyBorder="1" applyAlignment="1">
      <alignment horizontal="center" vertical="center"/>
    </xf>
    <xf numFmtId="0" fontId="11" fillId="22" borderId="30" xfId="4" applyFont="1" applyFill="1" applyBorder="1" applyAlignment="1" applyProtection="1">
      <alignment horizontal="center" vertical="center" wrapText="1" shrinkToFit="1"/>
    </xf>
    <xf numFmtId="0" fontId="9" fillId="14" borderId="12" xfId="0" applyFont="1" applyFill="1" applyBorder="1" applyAlignment="1" applyProtection="1">
      <alignment horizontal="center" vertical="center" wrapText="1"/>
    </xf>
    <xf numFmtId="0" fontId="9" fillId="14" borderId="3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vertical="center"/>
    </xf>
    <xf numFmtId="0" fontId="30" fillId="3" borderId="93" xfId="3" applyFont="1" applyFill="1" applyBorder="1" applyAlignment="1" applyProtection="1">
      <alignment horizontal="center" vertical="center" wrapText="1"/>
    </xf>
    <xf numFmtId="0" fontId="30" fillId="3" borderId="94" xfId="3" applyFont="1" applyFill="1" applyBorder="1" applyAlignment="1" applyProtection="1">
      <alignment horizontal="center" vertical="center" wrapText="1"/>
    </xf>
    <xf numFmtId="0" fontId="11" fillId="3" borderId="93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center" wrapText="1"/>
    </xf>
    <xf numFmtId="0" fontId="11" fillId="3" borderId="94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6" fillId="3" borderId="12" xfId="0" applyFont="1" applyFill="1" applyBorder="1" applyAlignment="1" applyProtection="1">
      <alignment horizontal="center" vertical="center"/>
    </xf>
    <xf numFmtId="0" fontId="76" fillId="3" borderId="5" xfId="0" applyFont="1" applyFill="1" applyBorder="1" applyAlignment="1" applyProtection="1">
      <alignment horizontal="center" vertical="center"/>
    </xf>
    <xf numFmtId="0" fontId="69" fillId="3" borderId="12" xfId="0" applyFont="1" applyFill="1" applyBorder="1" applyAlignment="1" applyProtection="1">
      <alignment vertical="center" wrapText="1"/>
    </xf>
    <xf numFmtId="0" fontId="69" fillId="3" borderId="30" xfId="0" applyFont="1" applyFill="1" applyBorder="1" applyAlignment="1" applyProtection="1">
      <alignment vertical="center" wrapText="1"/>
    </xf>
    <xf numFmtId="0" fontId="8" fillId="16" borderId="12" xfId="0" applyFont="1" applyFill="1" applyBorder="1" applyAlignment="1" applyProtection="1">
      <alignment horizontal="center" vertical="center"/>
    </xf>
    <xf numFmtId="0" fontId="8" fillId="16" borderId="5" xfId="0" applyFont="1" applyFill="1" applyBorder="1" applyAlignment="1" applyProtection="1">
      <alignment horizontal="center" vertical="center"/>
    </xf>
    <xf numFmtId="0" fontId="11" fillId="34" borderId="12" xfId="0" applyFont="1" applyFill="1" applyBorder="1" applyAlignment="1" applyProtection="1">
      <alignment vertical="center"/>
    </xf>
    <xf numFmtId="0" fontId="11" fillId="34" borderId="30" xfId="0" applyFont="1" applyFill="1" applyBorder="1" applyAlignment="1" applyProtection="1">
      <alignment vertical="center"/>
    </xf>
    <xf numFmtId="0" fontId="11" fillId="34" borderId="5" xfId="0" applyFont="1" applyFill="1" applyBorder="1" applyAlignment="1" applyProtection="1">
      <alignment vertical="center"/>
    </xf>
    <xf numFmtId="0" fontId="8" fillId="17" borderId="12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11" fillId="14" borderId="12" xfId="0" applyFont="1" applyFill="1" applyBorder="1" applyAlignment="1" applyProtection="1">
      <alignment vertical="center" wrapText="1"/>
    </xf>
    <xf numFmtId="0" fontId="11" fillId="14" borderId="30" xfId="0" applyFont="1" applyFill="1" applyBorder="1" applyAlignment="1" applyProtection="1">
      <alignment vertical="center" wrapText="1"/>
    </xf>
    <xf numFmtId="0" fontId="11" fillId="14" borderId="5" xfId="0" applyFont="1" applyFill="1" applyBorder="1" applyAlignment="1" applyProtection="1">
      <alignment vertical="center" wrapText="1"/>
    </xf>
    <xf numFmtId="0" fontId="38" fillId="11" borderId="69" xfId="4" applyNumberFormat="1" applyFont="1" applyFill="1" applyBorder="1" applyAlignment="1" applyProtection="1">
      <alignment horizontal="center" vertical="center"/>
    </xf>
    <xf numFmtId="0" fontId="38" fillId="11" borderId="70" xfId="4" applyNumberFormat="1" applyFont="1" applyFill="1" applyBorder="1" applyAlignment="1" applyProtection="1">
      <alignment horizontal="center" vertical="center"/>
    </xf>
    <xf numFmtId="0" fontId="11" fillId="16" borderId="12" xfId="0" applyFont="1" applyFill="1" applyBorder="1" applyAlignment="1" applyProtection="1">
      <alignment vertical="center"/>
    </xf>
    <xf numFmtId="0" fontId="11" fillId="16" borderId="30" xfId="0" applyFont="1" applyFill="1" applyBorder="1" applyAlignment="1" applyProtection="1">
      <alignment vertical="center"/>
    </xf>
    <xf numFmtId="0" fontId="38" fillId="11" borderId="56" xfId="0" applyFont="1" applyFill="1" applyBorder="1" applyAlignment="1" applyProtection="1">
      <alignment horizontal="center" vertical="center" wrapText="1"/>
    </xf>
    <xf numFmtId="0" fontId="9" fillId="13" borderId="48" xfId="2" applyFont="1" applyFill="1" applyBorder="1" applyAlignment="1" applyProtection="1">
      <alignment horizontal="center" vertical="top" wrapText="1"/>
    </xf>
    <xf numFmtId="0" fontId="9" fillId="13" borderId="35" xfId="2" applyFont="1" applyFill="1" applyBorder="1" applyAlignment="1" applyProtection="1">
      <alignment horizontal="center" vertical="top" wrapText="1"/>
    </xf>
    <xf numFmtId="0" fontId="9" fillId="13" borderId="49" xfId="2" applyFont="1" applyFill="1" applyBorder="1" applyAlignment="1" applyProtection="1">
      <alignment horizontal="center" vertical="top" wrapText="1"/>
    </xf>
    <xf numFmtId="0" fontId="8" fillId="3" borderId="99" xfId="4" applyFont="1" applyFill="1" applyBorder="1" applyAlignment="1" applyProtection="1">
      <alignment horizontal="left" vertical="center"/>
    </xf>
    <xf numFmtId="0" fontId="11" fillId="3" borderId="57" xfId="0" applyFont="1" applyFill="1" applyBorder="1" applyAlignment="1" applyProtection="1">
      <alignment horizontal="left" vertical="center"/>
    </xf>
    <xf numFmtId="0" fontId="11" fillId="3" borderId="40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vertical="center"/>
    </xf>
    <xf numFmtId="0" fontId="11" fillId="3" borderId="30" xfId="0" applyFont="1" applyFill="1" applyBorder="1" applyAlignment="1" applyProtection="1">
      <alignment vertical="center"/>
    </xf>
    <xf numFmtId="0" fontId="11" fillId="15" borderId="12" xfId="0" applyFont="1" applyFill="1" applyBorder="1" applyAlignment="1" applyProtection="1">
      <alignment vertical="center"/>
    </xf>
    <xf numFmtId="0" fontId="11" fillId="15" borderId="30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28" fillId="10" borderId="33" xfId="0" applyFont="1" applyFill="1" applyBorder="1" applyAlignment="1" applyProtection="1">
      <alignment horizontal="center" vertical="center" shrinkToFit="1"/>
    </xf>
    <xf numFmtId="0" fontId="28" fillId="10" borderId="31" xfId="0" applyFont="1" applyFill="1" applyBorder="1" applyAlignment="1" applyProtection="1">
      <alignment horizontal="center" vertical="center" shrinkToFit="1"/>
    </xf>
    <xf numFmtId="0" fontId="28" fillId="10" borderId="32" xfId="0" applyFont="1" applyFill="1" applyBorder="1" applyAlignment="1" applyProtection="1">
      <alignment horizontal="center" vertical="center" shrinkToFit="1"/>
    </xf>
    <xf numFmtId="0" fontId="28" fillId="3" borderId="33" xfId="0" applyFont="1" applyFill="1" applyBorder="1" applyAlignment="1" applyProtection="1">
      <alignment horizontal="center" vertical="center"/>
    </xf>
    <xf numFmtId="0" fontId="28" fillId="3" borderId="31" xfId="0" applyFont="1" applyFill="1" applyBorder="1" applyAlignment="1" applyProtection="1">
      <alignment horizontal="center" vertical="center"/>
    </xf>
    <xf numFmtId="0" fontId="28" fillId="3" borderId="32" xfId="0" applyFont="1" applyFill="1" applyBorder="1" applyAlignment="1" applyProtection="1">
      <alignment horizontal="center" vertical="center"/>
    </xf>
    <xf numFmtId="0" fontId="43" fillId="3" borderId="0" xfId="0" applyFont="1" applyFill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42" fillId="0" borderId="101" xfId="0" applyNumberFormat="1" applyFont="1" applyBorder="1" applyAlignment="1" applyProtection="1">
      <alignment horizontal="center" vertical="center"/>
    </xf>
    <xf numFmtId="0" fontId="42" fillId="0" borderId="102" xfId="0" applyNumberFormat="1" applyFont="1" applyBorder="1" applyAlignment="1" applyProtection="1">
      <alignment horizontal="center" vertical="center"/>
    </xf>
    <xf numFmtId="0" fontId="42" fillId="0" borderId="103" xfId="0" applyNumberFormat="1" applyFont="1" applyBorder="1" applyAlignment="1" applyProtection="1">
      <alignment horizontal="center" vertical="center"/>
    </xf>
    <xf numFmtId="0" fontId="42" fillId="0" borderId="104" xfId="0" applyNumberFormat="1" applyFont="1" applyBorder="1" applyAlignment="1" applyProtection="1">
      <alignment horizontal="center" vertical="center"/>
    </xf>
    <xf numFmtId="0" fontId="42" fillId="0" borderId="105" xfId="0" applyNumberFormat="1" applyFont="1" applyBorder="1" applyAlignment="1" applyProtection="1">
      <alignment horizontal="center" vertical="center"/>
    </xf>
    <xf numFmtId="0" fontId="42" fillId="0" borderId="106" xfId="0" applyNumberFormat="1" applyFont="1" applyBorder="1" applyAlignment="1" applyProtection="1">
      <alignment horizontal="center" vertical="center"/>
    </xf>
    <xf numFmtId="0" fontId="43" fillId="3" borderId="42" xfId="0" applyFont="1" applyFill="1" applyBorder="1" applyAlignment="1" applyProtection="1">
      <alignment horizontal="center" vertical="center"/>
    </xf>
    <xf numFmtId="0" fontId="43" fillId="3" borderId="0" xfId="0" applyFont="1" applyFill="1" applyBorder="1" applyAlignment="1" applyProtection="1">
      <alignment horizontal="center" vertical="center"/>
    </xf>
    <xf numFmtId="0" fontId="28" fillId="3" borderId="20" xfId="0" applyFont="1" applyFill="1" applyBorder="1" applyAlignment="1" applyProtection="1">
      <alignment horizontal="left" vertical="center" shrinkToFit="1"/>
    </xf>
    <xf numFmtId="0" fontId="28" fillId="3" borderId="21" xfId="0" applyFont="1" applyFill="1" applyBorder="1" applyAlignment="1" applyProtection="1">
      <alignment horizontal="left" vertical="center" shrinkToFit="1"/>
    </xf>
    <xf numFmtId="0" fontId="28" fillId="3" borderId="98" xfId="0" applyFont="1" applyFill="1" applyBorder="1" applyAlignment="1" applyProtection="1">
      <alignment horizontal="left" vertical="center" shrinkToFit="1"/>
    </xf>
    <xf numFmtId="0" fontId="28" fillId="3" borderId="100" xfId="0" applyFont="1" applyFill="1" applyBorder="1" applyAlignment="1" applyProtection="1">
      <alignment horizontal="left" vertical="center" shrinkToFit="1"/>
    </xf>
    <xf numFmtId="0" fontId="28" fillId="3" borderId="33" xfId="0" applyFont="1" applyFill="1" applyBorder="1" applyAlignment="1" applyProtection="1">
      <alignment horizontal="left" vertical="center" shrinkToFit="1"/>
    </xf>
    <xf numFmtId="0" fontId="28" fillId="3" borderId="32" xfId="0" applyFont="1" applyFill="1" applyBorder="1" applyAlignment="1" applyProtection="1">
      <alignment horizontal="left" vertical="center" shrinkToFit="1"/>
    </xf>
    <xf numFmtId="0" fontId="28" fillId="3" borderId="20" xfId="0" applyFont="1" applyFill="1" applyBorder="1" applyAlignment="1" applyProtection="1">
      <alignment horizontal="left" vertical="center"/>
    </xf>
    <xf numFmtId="0" fontId="28" fillId="3" borderId="21" xfId="0" applyFont="1" applyFill="1" applyBorder="1" applyAlignment="1" applyProtection="1">
      <alignment horizontal="left" vertical="center"/>
    </xf>
    <xf numFmtId="0" fontId="28" fillId="3" borderId="98" xfId="0" applyFont="1" applyFill="1" applyBorder="1" applyAlignment="1" applyProtection="1">
      <alignment horizontal="left" vertical="center"/>
    </xf>
    <xf numFmtId="0" fontId="28" fillId="3" borderId="100" xfId="0" applyFont="1" applyFill="1" applyBorder="1" applyAlignment="1" applyProtection="1">
      <alignment horizontal="left" vertical="center"/>
    </xf>
    <xf numFmtId="0" fontId="28" fillId="3" borderId="33" xfId="0" applyFont="1" applyFill="1" applyBorder="1" applyAlignment="1" applyProtection="1">
      <alignment horizontal="left" vertical="center"/>
    </xf>
    <xf numFmtId="0" fontId="28" fillId="3" borderId="32" xfId="0" applyFont="1" applyFill="1" applyBorder="1" applyAlignment="1" applyProtection="1">
      <alignment horizontal="left" vertical="center"/>
    </xf>
    <xf numFmtId="0" fontId="48" fillId="18" borderId="0" xfId="0" applyFont="1" applyFill="1" applyBorder="1" applyAlignment="1" applyProtection="1">
      <alignment horizontal="center" vertical="center" shrinkToFit="1"/>
    </xf>
    <xf numFmtId="0" fontId="49" fillId="3" borderId="98" xfId="0" applyFont="1" applyFill="1" applyBorder="1" applyAlignment="1" applyProtection="1">
      <alignment horizontal="center" vertical="center"/>
    </xf>
    <xf numFmtId="0" fontId="49" fillId="3" borderId="100" xfId="0" applyFont="1" applyFill="1" applyBorder="1" applyAlignment="1" applyProtection="1">
      <alignment horizontal="center" vertical="center"/>
    </xf>
    <xf numFmtId="14" fontId="12" fillId="0" borderId="44" xfId="0" applyNumberFormat="1" applyFont="1" applyBorder="1" applyAlignment="1" applyProtection="1">
      <alignment horizontal="center" vertical="center"/>
    </xf>
    <xf numFmtId="14" fontId="12" fillId="0" borderId="34" xfId="0" applyNumberFormat="1" applyFont="1" applyBorder="1" applyAlignment="1" applyProtection="1">
      <alignment horizontal="center" vertical="center"/>
    </xf>
    <xf numFmtId="14" fontId="12" fillId="0" borderId="45" xfId="0" applyNumberFormat="1" applyFont="1" applyBorder="1" applyAlignment="1" applyProtection="1">
      <alignment horizontal="center" vertical="center"/>
    </xf>
    <xf numFmtId="14" fontId="12" fillId="0" borderId="46" xfId="0" applyNumberFormat="1" applyFont="1" applyBorder="1" applyAlignment="1" applyProtection="1">
      <alignment horizontal="center" vertical="center"/>
    </xf>
    <xf numFmtId="14" fontId="12" fillId="0" borderId="0" xfId="0" applyNumberFormat="1" applyFont="1" applyBorder="1" applyAlignment="1" applyProtection="1">
      <alignment horizontal="center" vertical="center"/>
    </xf>
    <xf numFmtId="14" fontId="12" fillId="0" borderId="47" xfId="0" applyNumberFormat="1" applyFont="1" applyBorder="1" applyAlignment="1" applyProtection="1">
      <alignment horizontal="center" vertical="center"/>
    </xf>
    <xf numFmtId="14" fontId="12" fillId="0" borderId="48" xfId="0" applyNumberFormat="1" applyFont="1" applyBorder="1" applyAlignment="1" applyProtection="1">
      <alignment horizontal="center" vertical="center"/>
    </xf>
    <xf numFmtId="14" fontId="12" fillId="0" borderId="35" xfId="0" applyNumberFormat="1" applyFont="1" applyBorder="1" applyAlignment="1" applyProtection="1">
      <alignment horizontal="center" vertical="center"/>
    </xf>
    <xf numFmtId="14" fontId="12" fillId="0" borderId="49" xfId="0" applyNumberFormat="1" applyFont="1" applyBorder="1" applyAlignment="1" applyProtection="1">
      <alignment horizontal="center" vertical="center"/>
    </xf>
    <xf numFmtId="0" fontId="52" fillId="13" borderId="33" xfId="0" applyFont="1" applyFill="1" applyBorder="1" applyAlignment="1" applyProtection="1">
      <alignment horizontal="center" vertical="center" wrapText="1"/>
    </xf>
    <xf numFmtId="0" fontId="52" fillId="13" borderId="32" xfId="0" applyFont="1" applyFill="1" applyBorder="1" applyAlignment="1" applyProtection="1">
      <alignment horizontal="center" vertical="center" wrapText="1"/>
    </xf>
    <xf numFmtId="0" fontId="52" fillId="13" borderId="31" xfId="0" applyFont="1" applyFill="1" applyBorder="1" applyAlignment="1" applyProtection="1">
      <alignment horizontal="center" vertical="center" wrapText="1"/>
    </xf>
    <xf numFmtId="0" fontId="53" fillId="3" borderId="33" xfId="0" applyFont="1" applyFill="1" applyBorder="1" applyAlignment="1" applyProtection="1">
      <alignment horizontal="center" vertical="center" wrapText="1"/>
    </xf>
    <xf numFmtId="0" fontId="53" fillId="3" borderId="32" xfId="0" applyFont="1" applyFill="1" applyBorder="1" applyAlignment="1" applyProtection="1">
      <alignment horizontal="center" vertical="center" wrapText="1"/>
    </xf>
    <xf numFmtId="164" fontId="54" fillId="0" borderId="28" xfId="0" applyNumberFormat="1" applyFont="1" applyBorder="1" applyAlignment="1" applyProtection="1">
      <alignment horizontal="center"/>
    </xf>
    <xf numFmtId="0" fontId="54" fillId="0" borderId="28" xfId="0" applyFont="1" applyBorder="1" applyAlignment="1" applyProtection="1">
      <alignment horizontal="center" vertical="center" wrapText="1"/>
    </xf>
    <xf numFmtId="0" fontId="52" fillId="3" borderId="39" xfId="0" applyFont="1" applyFill="1" applyBorder="1" applyAlignment="1" applyProtection="1">
      <alignment horizontal="center" vertical="center" wrapText="1"/>
    </xf>
    <xf numFmtId="0" fontId="52" fillId="3" borderId="43" xfId="0" applyFont="1" applyFill="1" applyBorder="1" applyAlignment="1" applyProtection="1">
      <alignment horizontal="center" vertical="center" wrapText="1"/>
    </xf>
    <xf numFmtId="0" fontId="52" fillId="3" borderId="53" xfId="0" applyFont="1" applyFill="1" applyBorder="1" applyAlignment="1" applyProtection="1">
      <alignment horizontal="center" vertical="center" wrapText="1"/>
    </xf>
    <xf numFmtId="0" fontId="52" fillId="3" borderId="54" xfId="0" applyFont="1" applyFill="1" applyBorder="1" applyAlignment="1" applyProtection="1">
      <alignment horizontal="center" vertical="center" wrapText="1"/>
    </xf>
    <xf numFmtId="0" fontId="51" fillId="21" borderId="39" xfId="0" applyFont="1" applyFill="1" applyBorder="1" applyAlignment="1" applyProtection="1">
      <alignment horizontal="center" vertical="center"/>
    </xf>
    <xf numFmtId="0" fontId="51" fillId="21" borderId="42" xfId="0" applyFont="1" applyFill="1" applyBorder="1" applyAlignment="1" applyProtection="1">
      <alignment horizontal="center" vertical="center"/>
    </xf>
    <xf numFmtId="0" fontId="51" fillId="21" borderId="43" xfId="0" applyFont="1" applyFill="1" applyBorder="1" applyAlignment="1" applyProtection="1">
      <alignment horizontal="center" vertical="center"/>
    </xf>
    <xf numFmtId="0" fontId="51" fillId="21" borderId="18" xfId="0" applyFont="1" applyFill="1" applyBorder="1" applyAlignment="1" applyProtection="1">
      <alignment horizontal="center" vertical="center"/>
    </xf>
    <xf numFmtId="0" fontId="51" fillId="21" borderId="0" xfId="0" applyFont="1" applyFill="1" applyBorder="1" applyAlignment="1" applyProtection="1">
      <alignment horizontal="center" vertical="center"/>
    </xf>
    <xf numFmtId="0" fontId="51" fillId="21" borderId="17" xfId="0" applyFont="1" applyFill="1" applyBorder="1" applyAlignment="1" applyProtection="1">
      <alignment horizontal="center" vertical="center"/>
    </xf>
    <xf numFmtId="0" fontId="51" fillId="21" borderId="53" xfId="0" applyFont="1" applyFill="1" applyBorder="1" applyAlignment="1" applyProtection="1">
      <alignment horizontal="center" vertical="center"/>
    </xf>
    <xf numFmtId="0" fontId="51" fillId="21" borderId="55" xfId="0" applyFont="1" applyFill="1" applyBorder="1" applyAlignment="1" applyProtection="1">
      <alignment horizontal="center" vertical="center"/>
    </xf>
    <xf numFmtId="0" fontId="51" fillId="21" borderId="54" xfId="0" applyFont="1" applyFill="1" applyBorder="1" applyAlignment="1" applyProtection="1">
      <alignment horizontal="center" vertical="center"/>
    </xf>
    <xf numFmtId="0" fontId="52" fillId="3" borderId="42" xfId="0" applyFont="1" applyFill="1" applyBorder="1" applyAlignment="1" applyProtection="1">
      <alignment horizontal="center" vertical="center" wrapText="1"/>
    </xf>
    <xf numFmtId="0" fontId="52" fillId="3" borderId="5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9" fillId="8" borderId="85" xfId="0" applyFont="1" applyFill="1" applyBorder="1" applyAlignment="1">
      <alignment horizontal="center" vertical="center" wrapText="1"/>
    </xf>
    <xf numFmtId="0" fontId="9" fillId="8" borderId="86" xfId="0" applyFont="1" applyFill="1" applyBorder="1" applyAlignment="1">
      <alignment horizontal="center" vertical="center" wrapText="1"/>
    </xf>
    <xf numFmtId="0" fontId="9" fillId="8" borderId="83" xfId="0" applyFont="1" applyFill="1" applyBorder="1" applyAlignment="1">
      <alignment horizontal="center" vertical="center" wrapText="1"/>
    </xf>
    <xf numFmtId="0" fontId="9" fillId="8" borderId="84" xfId="0" applyFont="1" applyFill="1" applyBorder="1" applyAlignment="1">
      <alignment horizontal="center" vertical="center" wrapText="1"/>
    </xf>
    <xf numFmtId="0" fontId="9" fillId="8" borderId="91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27" fillId="5" borderId="0" xfId="0" applyFont="1" applyFill="1" applyAlignment="1">
      <alignment horizontal="center" vertical="center"/>
    </xf>
    <xf numFmtId="0" fontId="10" fillId="8" borderId="85" xfId="9" applyFont="1" applyFill="1" applyBorder="1" applyAlignment="1">
      <alignment horizontal="center" vertical="center" wrapText="1"/>
    </xf>
    <xf numFmtId="0" fontId="10" fillId="8" borderId="86" xfId="9" applyFont="1" applyFill="1" applyBorder="1" applyAlignment="1">
      <alignment horizontal="center" vertical="center" wrapText="1"/>
    </xf>
    <xf numFmtId="0" fontId="81" fillId="3" borderId="0" xfId="4" applyFont="1" applyFill="1" applyBorder="1" applyAlignment="1" applyProtection="1">
      <alignment horizontal="left" vertical="center"/>
    </xf>
  </cellXfs>
  <cellStyles count="10">
    <cellStyle name="Bad" xfId="7" builtinId="27"/>
    <cellStyle name="Good" xfId="6" builtinId="26"/>
    <cellStyle name="Hyperlink" xfId="1" builtinId="8"/>
    <cellStyle name="Neutral" xfId="5" builtinId="28"/>
    <cellStyle name="Normal" xfId="0" builtinId="0"/>
    <cellStyle name="Normal 2" xfId="4"/>
    <cellStyle name="Normal 3" xfId="9"/>
    <cellStyle name="Normal 4" xfId="8"/>
    <cellStyle name="Normal_Sheet1" xfId="2"/>
    <cellStyle name="Normal_Sheet1 2" xfId="3"/>
  </cellStyles>
  <dxfs count="0"/>
  <tableStyles count="0" defaultTableStyle="TableStyleMedium9" defaultPivotStyle="PivotStyleLight16"/>
  <colors>
    <mruColors>
      <color rgb="FFFFFF99"/>
      <color rgb="FFFFFFCC"/>
      <color rgb="FFFFFF00"/>
      <color rgb="FF062896"/>
      <color rgb="FF58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55908</xdr:colOff>
      <xdr:row>1</xdr:row>
      <xdr:rowOff>97610</xdr:rowOff>
    </xdr:from>
    <xdr:to>
      <xdr:col>1</xdr:col>
      <xdr:colOff>773587</xdr:colOff>
      <xdr:row>2</xdr:row>
      <xdr:rowOff>419286</xdr:rowOff>
    </xdr:to>
    <xdr:pic>
      <xdr:nvPicPr>
        <xdr:cNvPr id="2" name="Picture 1" descr="HACA-Sea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658" y="361379"/>
          <a:ext cx="717679" cy="739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9</xdr:row>
      <xdr:rowOff>219075</xdr:rowOff>
    </xdr:from>
    <xdr:to>
      <xdr:col>25</xdr:col>
      <xdr:colOff>114300</xdr:colOff>
      <xdr:row>21</xdr:row>
      <xdr:rowOff>180975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6696075" y="2676525"/>
          <a:ext cx="5648325" cy="3028950"/>
        </a:xfrm>
        <a:prstGeom prst="roundRect">
          <a:avLst>
            <a:gd name="adj" fmla="val 5725"/>
          </a:avLst>
        </a:prstGeom>
        <a:noFill/>
        <a:ln w="7620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333373</xdr:colOff>
      <xdr:row>1</xdr:row>
      <xdr:rowOff>400051</xdr:rowOff>
    </xdr:from>
    <xdr:to>
      <xdr:col>20</xdr:col>
      <xdr:colOff>247649</xdr:colOff>
      <xdr:row>5</xdr:row>
      <xdr:rowOff>85726</xdr:rowOff>
    </xdr:to>
    <xdr:sp macro="" textlink="">
      <xdr:nvSpPr>
        <xdr:cNvPr id="4" name="U-Turn Arrow 3"/>
        <xdr:cNvSpPr/>
      </xdr:nvSpPr>
      <xdr:spPr bwMode="auto">
        <a:xfrm rot="5400000">
          <a:off x="7553323" y="85726"/>
          <a:ext cx="847725" cy="1914526"/>
        </a:xfrm>
        <a:prstGeom prst="uturnArrow">
          <a:avLst>
            <a:gd name="adj1" fmla="val 13029"/>
            <a:gd name="adj2" fmla="val 25000"/>
            <a:gd name="adj3" fmla="val 26887"/>
            <a:gd name="adj4" fmla="val 48113"/>
            <a:gd name="adj5" fmla="val 7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219075</xdr:colOff>
      <xdr:row>33</xdr:row>
      <xdr:rowOff>209549</xdr:rowOff>
    </xdr:from>
    <xdr:to>
      <xdr:col>25</xdr:col>
      <xdr:colOff>209550</xdr:colOff>
      <xdr:row>48</xdr:row>
      <xdr:rowOff>9525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6562725" y="8258174"/>
          <a:ext cx="5743575" cy="3086101"/>
        </a:xfrm>
        <a:prstGeom prst="roundRect">
          <a:avLst>
            <a:gd name="adj" fmla="val 5725"/>
          </a:avLst>
        </a:prstGeom>
        <a:noFill/>
        <a:ln w="7620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333373</xdr:colOff>
      <xdr:row>27</xdr:row>
      <xdr:rowOff>400051</xdr:rowOff>
    </xdr:from>
    <xdr:to>
      <xdr:col>20</xdr:col>
      <xdr:colOff>247649</xdr:colOff>
      <xdr:row>31</xdr:row>
      <xdr:rowOff>85726</xdr:rowOff>
    </xdr:to>
    <xdr:sp macro="" textlink="">
      <xdr:nvSpPr>
        <xdr:cNvPr id="6" name="U-Turn Arrow 5"/>
        <xdr:cNvSpPr/>
      </xdr:nvSpPr>
      <xdr:spPr bwMode="auto">
        <a:xfrm rot="5400000">
          <a:off x="7553323" y="85726"/>
          <a:ext cx="847725" cy="1914526"/>
        </a:xfrm>
        <a:prstGeom prst="uturnArrow">
          <a:avLst>
            <a:gd name="adj1" fmla="val 13029"/>
            <a:gd name="adj2" fmla="val 25000"/>
            <a:gd name="adj3" fmla="val 26887"/>
            <a:gd name="adj4" fmla="val 48113"/>
            <a:gd name="adj5" fmla="val 7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L100"/>
  <sheetViews>
    <sheetView showGridLines="0" tabSelected="1" topLeftCell="A19" zoomScale="160" zoomScaleNormal="160" zoomScaleSheetLayoutView="205" workbookViewId="0">
      <selection activeCell="B34" sqref="B34"/>
    </sheetView>
  </sheetViews>
  <sheetFormatPr defaultRowHeight="13.5" customHeight="1"/>
  <cols>
    <col min="1" max="1" width="3.42578125" style="361" customWidth="1"/>
    <col min="2" max="2" width="18.85546875" style="407" customWidth="1"/>
    <col min="3" max="3" width="3.7109375" style="223" customWidth="1"/>
    <col min="4" max="4" width="5" style="51" customWidth="1"/>
    <col min="5" max="5" width="9.5703125" style="408" customWidth="1"/>
    <col min="6" max="8" width="8.7109375" style="408" customWidth="1"/>
    <col min="9" max="9" width="9.5703125" style="408" customWidth="1"/>
    <col min="10" max="10" width="10.140625" style="408" customWidth="1"/>
    <col min="11" max="11" width="8.7109375" style="409" customWidth="1"/>
    <col min="12" max="12" width="11.140625" style="397" customWidth="1"/>
    <col min="13" max="13" width="9.5703125" style="409" customWidth="1"/>
    <col min="14" max="14" width="3.140625" style="28" hidden="1" customWidth="1"/>
    <col min="15" max="15" width="4.5703125" style="28" hidden="1" customWidth="1"/>
    <col min="16" max="16" width="6.7109375" style="362" hidden="1" customWidth="1"/>
    <col min="17" max="17" width="0" style="28" hidden="1" customWidth="1"/>
    <col min="18" max="18" width="0" style="33" hidden="1" customWidth="1"/>
    <col min="19" max="20" width="0" style="34" hidden="1" customWidth="1"/>
    <col min="21" max="21" width="13" style="34" hidden="1" customWidth="1"/>
    <col min="22" max="22" width="3.28515625" style="261" customWidth="1"/>
    <col min="23" max="23" width="7.28515625" style="28" customWidth="1"/>
    <col min="24" max="24" width="3.28515625" style="28" customWidth="1"/>
    <col min="25" max="16384" width="9.140625" style="28"/>
  </cols>
  <sheetData>
    <row r="1" spans="1:24" ht="21" customHeight="1">
      <c r="B1" s="487" t="s">
        <v>20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R1" s="46"/>
      <c r="S1" s="47"/>
      <c r="T1" s="47"/>
      <c r="U1" s="47"/>
      <c r="W1" s="266" t="s">
        <v>742</v>
      </c>
      <c r="X1" s="266">
        <f>SUM(V:V)</f>
        <v>47</v>
      </c>
    </row>
    <row r="2" spans="1:24" ht="33" customHeight="1">
      <c r="B2" s="488" t="s">
        <v>204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90"/>
    </row>
    <row r="3" spans="1:24" ht="40.5" customHeight="1">
      <c r="B3" s="417" t="s">
        <v>791</v>
      </c>
      <c r="C3" s="418"/>
      <c r="D3" s="418"/>
      <c r="E3" s="418"/>
      <c r="F3" s="418"/>
      <c r="G3" s="418"/>
      <c r="H3" s="419" t="s">
        <v>792</v>
      </c>
      <c r="I3" s="419"/>
      <c r="J3" s="419"/>
      <c r="K3" s="419"/>
      <c r="L3" s="419"/>
      <c r="M3" s="420"/>
    </row>
    <row r="4" spans="1:24" ht="3" customHeight="1">
      <c r="B4" s="333"/>
      <c r="C4" s="352"/>
      <c r="D4" s="334"/>
      <c r="E4" s="334"/>
      <c r="F4" s="334"/>
      <c r="G4" s="334"/>
      <c r="H4" s="334"/>
      <c r="I4" s="334"/>
      <c r="J4" s="334"/>
      <c r="K4" s="334"/>
      <c r="L4" s="334"/>
      <c r="M4" s="335"/>
      <c r="R4" s="363"/>
      <c r="S4" s="364"/>
      <c r="T4" s="364"/>
      <c r="U4" s="364"/>
    </row>
    <row r="5" spans="1:24" ht="14.25" customHeight="1">
      <c r="B5" s="493" t="s">
        <v>273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5"/>
      <c r="N5" s="365"/>
      <c r="O5" s="366"/>
      <c r="P5" s="367"/>
      <c r="R5" s="363"/>
      <c r="S5" s="364"/>
      <c r="T5" s="364"/>
      <c r="U5" s="364"/>
    </row>
    <row r="6" spans="1:24" s="368" customFormat="1" ht="15.75" customHeight="1">
      <c r="A6" s="361"/>
      <c r="B6" s="336" t="s">
        <v>185</v>
      </c>
      <c r="C6" s="331" t="s">
        <v>186</v>
      </c>
      <c r="D6" s="331" t="s">
        <v>187</v>
      </c>
      <c r="E6" s="331" t="s">
        <v>188</v>
      </c>
      <c r="F6" s="491" t="s">
        <v>189</v>
      </c>
      <c r="G6" s="492"/>
      <c r="H6" s="491" t="s">
        <v>190</v>
      </c>
      <c r="I6" s="496"/>
      <c r="J6" s="496"/>
      <c r="K6" s="496"/>
      <c r="L6" s="496"/>
      <c r="M6" s="492"/>
      <c r="P6" s="369"/>
      <c r="R6" s="370"/>
      <c r="S6" s="370"/>
      <c r="T6" s="370"/>
      <c r="U6" s="370"/>
      <c r="V6" s="242"/>
    </row>
    <row r="7" spans="1:24" ht="14.25" customHeight="1">
      <c r="A7" s="361">
        <v>1</v>
      </c>
      <c r="B7" s="227" t="s">
        <v>0</v>
      </c>
      <c r="C7" s="213" t="s">
        <v>20</v>
      </c>
      <c r="D7" s="14">
        <v>1300</v>
      </c>
      <c r="E7" s="310" t="str">
        <f>VLOOKUP(D7,'Direct No.'!$A$2:$B$54,2)</f>
        <v>767-7675</v>
      </c>
      <c r="F7" s="474" t="s">
        <v>40</v>
      </c>
      <c r="G7" s="475"/>
      <c r="H7" s="497" t="s">
        <v>203</v>
      </c>
      <c r="I7" s="498"/>
      <c r="J7" s="498"/>
      <c r="K7" s="498"/>
      <c r="L7" s="498"/>
      <c r="M7" s="499"/>
      <c r="V7" s="261">
        <v>1</v>
      </c>
    </row>
    <row r="8" spans="1:24" ht="14.25" customHeight="1">
      <c r="A8" s="361">
        <v>2</v>
      </c>
      <c r="B8" s="227" t="s">
        <v>3</v>
      </c>
      <c r="C8" s="213" t="s">
        <v>60</v>
      </c>
      <c r="D8" s="14">
        <v>1318</v>
      </c>
      <c r="E8" s="310" t="str">
        <f>VLOOKUP(D8,'Direct No.'!$A$2:$B$54,2)</f>
        <v>767-7633</v>
      </c>
      <c r="F8" s="474" t="s">
        <v>42</v>
      </c>
      <c r="G8" s="475"/>
      <c r="H8" s="481" t="s">
        <v>202</v>
      </c>
      <c r="I8" s="482"/>
      <c r="J8" s="482"/>
      <c r="K8" s="482"/>
      <c r="L8" s="482"/>
      <c r="M8" s="483"/>
      <c r="V8" s="261">
        <v>1</v>
      </c>
    </row>
    <row r="9" spans="1:24" ht="14.25" customHeight="1">
      <c r="A9" s="361">
        <v>3</v>
      </c>
      <c r="B9" s="227" t="s">
        <v>1</v>
      </c>
      <c r="C9" s="213" t="s">
        <v>60</v>
      </c>
      <c r="D9" s="14">
        <v>1302</v>
      </c>
      <c r="E9" s="310" t="str">
        <f>VLOOKUP(D9,'Direct No.'!$A$2:$B$54,2)</f>
        <v>767-7616</v>
      </c>
      <c r="F9" s="474" t="s">
        <v>41</v>
      </c>
      <c r="G9" s="475"/>
      <c r="H9" s="481" t="s">
        <v>199</v>
      </c>
      <c r="I9" s="482"/>
      <c r="J9" s="482"/>
      <c r="K9" s="482"/>
      <c r="L9" s="482"/>
      <c r="M9" s="483"/>
      <c r="V9" s="261">
        <v>2</v>
      </c>
    </row>
    <row r="10" spans="1:24" ht="14.25" customHeight="1">
      <c r="A10" s="361">
        <v>4</v>
      </c>
      <c r="B10" s="232" t="s">
        <v>65</v>
      </c>
      <c r="C10" s="214" t="s">
        <v>60</v>
      </c>
      <c r="D10" s="32">
        <v>1329</v>
      </c>
      <c r="E10" s="310" t="str">
        <f>VLOOKUP(D10,'Direct No.'!$A$2:$B$54,2)</f>
        <v>767-7643</v>
      </c>
      <c r="F10" s="474" t="s">
        <v>66</v>
      </c>
      <c r="G10" s="475"/>
      <c r="H10" s="424" t="s">
        <v>191</v>
      </c>
      <c r="I10" s="425"/>
      <c r="J10" s="425"/>
      <c r="K10" s="425"/>
      <c r="L10" s="425"/>
      <c r="M10" s="426"/>
    </row>
    <row r="11" spans="1:24" ht="14.25" customHeight="1">
      <c r="A11" s="361">
        <v>5</v>
      </c>
      <c r="B11" s="227" t="s">
        <v>4</v>
      </c>
      <c r="C11" s="213" t="s">
        <v>20</v>
      </c>
      <c r="D11" s="14">
        <v>1306</v>
      </c>
      <c r="E11" s="310" t="str">
        <f>VLOOKUP(D11,'Direct No.'!$A$2:$B$54,2)</f>
        <v>767-7619</v>
      </c>
      <c r="F11" s="474" t="s">
        <v>46</v>
      </c>
      <c r="G11" s="475"/>
      <c r="H11" s="481" t="s">
        <v>182</v>
      </c>
      <c r="I11" s="482"/>
      <c r="J11" s="482"/>
      <c r="K11" s="482"/>
      <c r="L11" s="482"/>
      <c r="M11" s="483"/>
      <c r="V11" s="261">
        <v>1</v>
      </c>
    </row>
    <row r="12" spans="1:24" ht="14.25" customHeight="1">
      <c r="A12" s="361">
        <v>6</v>
      </c>
      <c r="B12" s="227" t="s">
        <v>24</v>
      </c>
      <c r="C12" s="213" t="s">
        <v>20</v>
      </c>
      <c r="D12" s="14">
        <v>1362</v>
      </c>
      <c r="E12" s="310" t="str">
        <f>VLOOKUP(D12,'Direct No.'!$A$2:$B$54,2)</f>
        <v>767-7667</v>
      </c>
      <c r="F12" s="485" t="s">
        <v>47</v>
      </c>
      <c r="G12" s="486"/>
      <c r="H12" s="481" t="s">
        <v>200</v>
      </c>
      <c r="I12" s="482"/>
      <c r="J12" s="482"/>
      <c r="K12" s="482"/>
      <c r="L12" s="482"/>
      <c r="M12" s="483"/>
      <c r="V12" s="261">
        <v>2</v>
      </c>
    </row>
    <row r="13" spans="1:24" ht="14.25" customHeight="1">
      <c r="A13" s="361">
        <v>7</v>
      </c>
      <c r="B13" s="227" t="s">
        <v>15</v>
      </c>
      <c r="C13" s="213" t="s">
        <v>20</v>
      </c>
      <c r="D13" s="14">
        <v>1308</v>
      </c>
      <c r="E13" s="310" t="str">
        <f>VLOOKUP(D13,'Direct No.'!$A$2:$B$54,2)</f>
        <v>767-7622</v>
      </c>
      <c r="F13" s="474" t="s">
        <v>48</v>
      </c>
      <c r="G13" s="475"/>
      <c r="H13" s="481" t="s">
        <v>200</v>
      </c>
      <c r="I13" s="482"/>
      <c r="J13" s="482"/>
      <c r="K13" s="482"/>
      <c r="L13" s="482"/>
      <c r="M13" s="483"/>
    </row>
    <row r="14" spans="1:24" ht="14.25" customHeight="1">
      <c r="A14" s="361">
        <v>8</v>
      </c>
      <c r="B14" s="232" t="s">
        <v>25</v>
      </c>
      <c r="C14" s="214" t="s">
        <v>20</v>
      </c>
      <c r="D14" s="64">
        <v>1307</v>
      </c>
      <c r="E14" s="310" t="str">
        <f>VLOOKUP(D14,'Direct No.'!$A$2:$B$54,2)</f>
        <v>767-7621</v>
      </c>
      <c r="F14" s="474" t="s">
        <v>51</v>
      </c>
      <c r="G14" s="475"/>
      <c r="H14" s="424" t="s">
        <v>183</v>
      </c>
      <c r="I14" s="425"/>
      <c r="J14" s="425"/>
      <c r="K14" s="425"/>
      <c r="L14" s="425"/>
      <c r="M14" s="426"/>
      <c r="R14" s="363"/>
      <c r="S14" s="364"/>
      <c r="T14" s="364"/>
      <c r="U14" s="364"/>
      <c r="V14" s="261">
        <v>1</v>
      </c>
    </row>
    <row r="15" spans="1:24" ht="14.25" customHeight="1">
      <c r="A15" s="361">
        <v>9</v>
      </c>
      <c r="B15" s="227" t="s">
        <v>6</v>
      </c>
      <c r="C15" s="213" t="s">
        <v>20</v>
      </c>
      <c r="D15" s="14">
        <v>1330</v>
      </c>
      <c r="E15" s="310" t="str">
        <f>VLOOKUP(D15,'Direct No.'!$A$2:$B$54,2)</f>
        <v>767-7644</v>
      </c>
      <c r="F15" s="474" t="s">
        <v>43</v>
      </c>
      <c r="G15" s="475"/>
      <c r="H15" s="481" t="s">
        <v>201</v>
      </c>
      <c r="I15" s="482"/>
      <c r="J15" s="482"/>
      <c r="K15" s="482"/>
      <c r="L15" s="482"/>
      <c r="M15" s="483"/>
      <c r="V15" s="261">
        <v>3</v>
      </c>
    </row>
    <row r="16" spans="1:24" ht="14.25" customHeight="1">
      <c r="A16" s="361">
        <v>10</v>
      </c>
      <c r="B16" s="227" t="s">
        <v>16</v>
      </c>
      <c r="C16" s="213" t="s">
        <v>20</v>
      </c>
      <c r="D16" s="14">
        <v>1312</v>
      </c>
      <c r="E16" s="310" t="str">
        <f>VLOOKUP(D16,'Direct No.'!$A$2:$B$54,2)</f>
        <v>767-7627</v>
      </c>
      <c r="F16" s="474" t="s">
        <v>44</v>
      </c>
      <c r="G16" s="475"/>
      <c r="H16" s="481" t="s">
        <v>201</v>
      </c>
      <c r="I16" s="482"/>
      <c r="J16" s="482"/>
      <c r="K16" s="482"/>
      <c r="L16" s="482"/>
      <c r="M16" s="483"/>
    </row>
    <row r="17" spans="1:22" ht="14.25" customHeight="1">
      <c r="A17" s="361">
        <v>11</v>
      </c>
      <c r="B17" s="227" t="s">
        <v>21</v>
      </c>
      <c r="C17" s="213" t="s">
        <v>20</v>
      </c>
      <c r="D17" s="14">
        <v>1327</v>
      </c>
      <c r="E17" s="310" t="str">
        <f>VLOOKUP(D17,'Direct No.'!$A$2:$B$54,2)</f>
        <v>767-7642</v>
      </c>
      <c r="F17" s="474" t="s">
        <v>45</v>
      </c>
      <c r="G17" s="475"/>
      <c r="H17" s="481" t="s">
        <v>201</v>
      </c>
      <c r="I17" s="482"/>
      <c r="J17" s="482"/>
      <c r="K17" s="482"/>
      <c r="L17" s="482"/>
      <c r="M17" s="483"/>
    </row>
    <row r="18" spans="1:22" ht="14.25" customHeight="1">
      <c r="A18" s="361">
        <v>12</v>
      </c>
      <c r="B18" s="231" t="s">
        <v>68</v>
      </c>
      <c r="C18" s="215" t="s">
        <v>60</v>
      </c>
      <c r="D18" s="31">
        <v>1347</v>
      </c>
      <c r="E18" s="305" t="str">
        <f>VLOOKUP(D18,'Direct No.'!$A$2:$B$54,2)</f>
        <v>767-7659</v>
      </c>
      <c r="F18" s="474" t="s">
        <v>69</v>
      </c>
      <c r="G18" s="475"/>
      <c r="H18" s="424" t="s">
        <v>793</v>
      </c>
      <c r="I18" s="425"/>
      <c r="J18" s="425"/>
      <c r="K18" s="425"/>
      <c r="L18" s="425"/>
      <c r="M18" s="426"/>
      <c r="N18" s="371"/>
      <c r="O18" s="41">
        <v>1322</v>
      </c>
      <c r="P18" s="42"/>
      <c r="R18" s="33" t="s">
        <v>82</v>
      </c>
      <c r="V18" s="261">
        <v>1</v>
      </c>
    </row>
    <row r="19" spans="1:22" ht="14.25" customHeight="1">
      <c r="A19" s="361" t="s">
        <v>20</v>
      </c>
      <c r="B19" s="478" t="s">
        <v>292</v>
      </c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80"/>
      <c r="N19" s="365"/>
      <c r="O19" s="366"/>
      <c r="P19" s="367"/>
      <c r="R19" s="363"/>
      <c r="S19" s="364"/>
      <c r="T19" s="364"/>
      <c r="U19" s="364"/>
    </row>
    <row r="20" spans="1:22" ht="14.25" customHeight="1">
      <c r="A20" s="361" t="s">
        <v>20</v>
      </c>
      <c r="B20" s="228" t="s">
        <v>185</v>
      </c>
      <c r="C20" s="149" t="s">
        <v>186</v>
      </c>
      <c r="D20" s="149" t="s">
        <v>187</v>
      </c>
      <c r="E20" s="149" t="s">
        <v>188</v>
      </c>
      <c r="F20" s="476" t="s">
        <v>189</v>
      </c>
      <c r="G20" s="477"/>
      <c r="H20" s="476" t="s">
        <v>190</v>
      </c>
      <c r="I20" s="477"/>
      <c r="J20" s="476" t="s">
        <v>164</v>
      </c>
      <c r="K20" s="484"/>
      <c r="L20" s="484"/>
      <c r="M20" s="146" t="s">
        <v>168</v>
      </c>
      <c r="N20" s="365"/>
      <c r="O20" s="366"/>
      <c r="P20" s="367"/>
      <c r="R20" s="363"/>
      <c r="S20" s="364"/>
      <c r="T20" s="364"/>
      <c r="U20" s="364"/>
    </row>
    <row r="21" spans="1:22" ht="14.25" customHeight="1">
      <c r="A21" s="361">
        <v>1</v>
      </c>
      <c r="B21" s="229" t="s">
        <v>717</v>
      </c>
      <c r="C21" s="213" t="s">
        <v>60</v>
      </c>
      <c r="D21" s="144">
        <v>1333</v>
      </c>
      <c r="E21" s="305" t="str">
        <f>VLOOKUP(D21,'Direct No.'!$A$2:$B$54,2)</f>
        <v>767-7647</v>
      </c>
      <c r="F21" s="456" t="s">
        <v>142</v>
      </c>
      <c r="G21" s="457"/>
      <c r="H21" s="412" t="s">
        <v>172</v>
      </c>
      <c r="I21" s="413"/>
      <c r="J21" s="148" t="s">
        <v>5</v>
      </c>
      <c r="K21" s="142" t="s">
        <v>23</v>
      </c>
      <c r="L21" s="238" t="s">
        <v>193</v>
      </c>
      <c r="M21" s="211" t="s">
        <v>135</v>
      </c>
      <c r="N21" s="365"/>
      <c r="O21" s="366"/>
      <c r="P21" s="367"/>
      <c r="R21" s="363"/>
      <c r="S21" s="364"/>
      <c r="T21" s="364"/>
      <c r="U21" s="364"/>
    </row>
    <row r="22" spans="1:22" ht="14.25" customHeight="1">
      <c r="A22" s="361">
        <v>2</v>
      </c>
      <c r="B22" s="635" t="s">
        <v>789</v>
      </c>
      <c r="C22" s="216" t="s">
        <v>20</v>
      </c>
      <c r="D22" s="143">
        <v>1310</v>
      </c>
      <c r="E22" s="305" t="str">
        <f>VLOOKUP(D22,'Direct No.'!$A$2:$B$54,2)</f>
        <v>767-7625</v>
      </c>
      <c r="F22" s="410" t="s">
        <v>790</v>
      </c>
      <c r="G22" s="411"/>
      <c r="H22" s="412" t="s">
        <v>172</v>
      </c>
      <c r="I22" s="413"/>
      <c r="J22" s="148" t="s">
        <v>274</v>
      </c>
      <c r="K22" s="142" t="s">
        <v>23</v>
      </c>
      <c r="L22" s="238" t="s">
        <v>275</v>
      </c>
      <c r="M22" s="211" t="s">
        <v>135</v>
      </c>
      <c r="N22" s="365"/>
      <c r="O22" s="366"/>
      <c r="P22" s="367"/>
      <c r="R22" s="363"/>
      <c r="S22" s="364"/>
      <c r="T22" s="364"/>
      <c r="U22" s="364"/>
    </row>
    <row r="23" spans="1:22" ht="14.25" customHeight="1">
      <c r="A23" s="361">
        <v>3</v>
      </c>
      <c r="B23" s="229" t="s">
        <v>784</v>
      </c>
      <c r="C23" s="216" t="s">
        <v>20</v>
      </c>
      <c r="D23" s="143">
        <v>1325</v>
      </c>
      <c r="E23" s="305" t="str">
        <f>VLOOKUP(D23,'Direct No.'!$A$2:$B$54,2)</f>
        <v>767-7640</v>
      </c>
      <c r="F23" s="485" t="s">
        <v>785</v>
      </c>
      <c r="G23" s="486"/>
      <c r="H23" s="412" t="s">
        <v>172</v>
      </c>
      <c r="I23" s="413"/>
      <c r="J23" s="148" t="s">
        <v>276</v>
      </c>
      <c r="K23" s="142" t="s">
        <v>23</v>
      </c>
      <c r="L23" s="238" t="s">
        <v>277</v>
      </c>
      <c r="M23" s="211" t="s">
        <v>135</v>
      </c>
      <c r="N23" s="365"/>
      <c r="O23" s="366"/>
      <c r="P23" s="367"/>
      <c r="R23" s="363"/>
      <c r="S23" s="364"/>
      <c r="T23" s="364"/>
      <c r="U23" s="364"/>
    </row>
    <row r="24" spans="1:22" ht="14.25" customHeight="1">
      <c r="A24" s="361">
        <v>4</v>
      </c>
      <c r="B24" s="229" t="s">
        <v>138</v>
      </c>
      <c r="C24" s="213" t="s">
        <v>60</v>
      </c>
      <c r="D24" s="143">
        <v>1344</v>
      </c>
      <c r="E24" s="305" t="str">
        <f>VLOOKUP(D24,'Direct No.'!$A$2:$B$54,2)</f>
        <v>767-7656</v>
      </c>
      <c r="F24" s="456" t="s">
        <v>137</v>
      </c>
      <c r="G24" s="457"/>
      <c r="H24" s="412" t="s">
        <v>172</v>
      </c>
      <c r="I24" s="413"/>
      <c r="J24" s="148" t="s">
        <v>278</v>
      </c>
      <c r="K24" s="142" t="s">
        <v>23</v>
      </c>
      <c r="L24" s="238" t="s">
        <v>194</v>
      </c>
      <c r="M24" s="211" t="s">
        <v>135</v>
      </c>
      <c r="N24" s="365"/>
      <c r="O24" s="366"/>
      <c r="P24" s="367"/>
      <c r="R24" s="363"/>
      <c r="S24" s="364"/>
      <c r="T24" s="364"/>
      <c r="U24" s="364"/>
    </row>
    <row r="25" spans="1:22" ht="14.25" customHeight="1">
      <c r="A25" s="361">
        <v>5</v>
      </c>
      <c r="B25" s="229" t="s">
        <v>64</v>
      </c>
      <c r="C25" s="216" t="s">
        <v>20</v>
      </c>
      <c r="D25" s="143">
        <v>1320</v>
      </c>
      <c r="E25" s="305" t="str">
        <f>VLOOKUP(D25,'Direct No.'!$A$2:$B$54,2)</f>
        <v>767-7635</v>
      </c>
      <c r="F25" s="456" t="s">
        <v>67</v>
      </c>
      <c r="G25" s="457"/>
      <c r="H25" s="412" t="s">
        <v>279</v>
      </c>
      <c r="I25" s="413"/>
      <c r="J25" s="148" t="s">
        <v>280</v>
      </c>
      <c r="K25" s="142" t="s">
        <v>23</v>
      </c>
      <c r="L25" s="238" t="s">
        <v>195</v>
      </c>
      <c r="M25" s="211" t="s">
        <v>135</v>
      </c>
      <c r="N25" s="365"/>
      <c r="O25" s="366"/>
      <c r="P25" s="367"/>
      <c r="R25" s="363"/>
      <c r="S25" s="364"/>
      <c r="T25" s="364"/>
      <c r="U25" s="364"/>
    </row>
    <row r="26" spans="1:22" ht="14.25" customHeight="1">
      <c r="A26" s="361">
        <v>6</v>
      </c>
      <c r="B26" s="229" t="s">
        <v>718</v>
      </c>
      <c r="C26" s="216" t="s">
        <v>20</v>
      </c>
      <c r="D26" s="143">
        <v>1354</v>
      </c>
      <c r="E26" s="305" t="str">
        <f>VLOOKUP(D26,'Direct No.'!$A$2:$B$54,2)</f>
        <v>767-7664</v>
      </c>
      <c r="F26" s="474" t="s">
        <v>716</v>
      </c>
      <c r="G26" s="475"/>
      <c r="H26" s="412" t="s">
        <v>172</v>
      </c>
      <c r="I26" s="413"/>
      <c r="J26" s="148" t="s">
        <v>196</v>
      </c>
      <c r="K26" s="142" t="s">
        <v>23</v>
      </c>
      <c r="L26" s="238" t="s">
        <v>281</v>
      </c>
      <c r="M26" s="211" t="s">
        <v>135</v>
      </c>
      <c r="N26" s="365"/>
      <c r="O26" s="366"/>
      <c r="P26" s="367"/>
      <c r="R26" s="363"/>
      <c r="S26" s="364"/>
      <c r="T26" s="364"/>
      <c r="U26" s="364"/>
    </row>
    <row r="27" spans="1:22" ht="14.25" customHeight="1">
      <c r="A27" s="361">
        <v>7</v>
      </c>
      <c r="B27" s="229" t="s">
        <v>17</v>
      </c>
      <c r="C27" s="216"/>
      <c r="D27" s="143">
        <v>1309</v>
      </c>
      <c r="E27" s="305" t="str">
        <f>VLOOKUP(D27,'Direct No.'!$A$2:$B$54,2)</f>
        <v>767-7623</v>
      </c>
      <c r="F27" s="456" t="s">
        <v>52</v>
      </c>
      <c r="G27" s="457"/>
      <c r="H27" s="412" t="s">
        <v>172</v>
      </c>
      <c r="I27" s="413"/>
      <c r="J27" s="148" t="s">
        <v>282</v>
      </c>
      <c r="K27" s="142" t="s">
        <v>23</v>
      </c>
      <c r="L27" s="238" t="s">
        <v>283</v>
      </c>
      <c r="M27" s="212" t="s">
        <v>61</v>
      </c>
      <c r="N27" s="365"/>
      <c r="O27" s="366"/>
      <c r="P27" s="367"/>
      <c r="R27" s="363"/>
      <c r="S27" s="364"/>
      <c r="T27" s="364"/>
      <c r="U27" s="364"/>
    </row>
    <row r="28" spans="1:22" ht="14.25" customHeight="1">
      <c r="A28" s="361">
        <v>8</v>
      </c>
      <c r="B28" s="229" t="s">
        <v>160</v>
      </c>
      <c r="C28" s="216"/>
      <c r="D28" s="143">
        <v>1324</v>
      </c>
      <c r="E28" s="305" t="str">
        <f>VLOOKUP(D28,'Direct No.'!$A$2:$B$54,2)</f>
        <v>767-7639</v>
      </c>
      <c r="F28" s="456" t="s">
        <v>161</v>
      </c>
      <c r="G28" s="457"/>
      <c r="H28" s="412" t="s">
        <v>172</v>
      </c>
      <c r="I28" s="413"/>
      <c r="J28" s="148" t="s">
        <v>284</v>
      </c>
      <c r="K28" s="142" t="s">
        <v>23</v>
      </c>
      <c r="L28" s="238" t="s">
        <v>197</v>
      </c>
      <c r="M28" s="212" t="s">
        <v>61</v>
      </c>
      <c r="N28" s="365"/>
      <c r="O28" s="366"/>
      <c r="P28" s="367"/>
      <c r="R28" s="363"/>
      <c r="S28" s="364"/>
      <c r="T28" s="364"/>
      <c r="U28" s="364"/>
    </row>
    <row r="29" spans="1:22" ht="14.25" customHeight="1">
      <c r="A29" s="361">
        <v>9</v>
      </c>
      <c r="B29" s="230" t="s">
        <v>70</v>
      </c>
      <c r="C29" s="216"/>
      <c r="D29" s="143">
        <v>1339</v>
      </c>
      <c r="E29" s="305" t="str">
        <f>VLOOKUP(D29,'Direct No.'!$A$2:$B$54,2)</f>
        <v>767-7652</v>
      </c>
      <c r="F29" s="456" t="s">
        <v>71</v>
      </c>
      <c r="G29" s="457"/>
      <c r="H29" s="412" t="s">
        <v>279</v>
      </c>
      <c r="I29" s="413"/>
      <c r="J29" s="148" t="s">
        <v>285</v>
      </c>
      <c r="K29" s="142" t="s">
        <v>23</v>
      </c>
      <c r="L29" s="238" t="s">
        <v>286</v>
      </c>
      <c r="M29" s="212" t="s">
        <v>61</v>
      </c>
      <c r="N29" s="365"/>
      <c r="O29" s="366"/>
      <c r="P29" s="367"/>
      <c r="R29" s="363"/>
      <c r="S29" s="364"/>
      <c r="T29" s="364"/>
      <c r="U29" s="364"/>
    </row>
    <row r="30" spans="1:22" ht="14.25" customHeight="1">
      <c r="A30" s="361">
        <v>10</v>
      </c>
      <c r="B30" s="269" t="s">
        <v>744</v>
      </c>
      <c r="C30" s="217" t="s">
        <v>20</v>
      </c>
      <c r="D30" s="145">
        <v>1336</v>
      </c>
      <c r="E30" s="305" t="str">
        <f>VLOOKUP(D30,'Direct No.'!$A$2:$B$54,2)</f>
        <v>767-7650</v>
      </c>
      <c r="F30" s="500" t="s">
        <v>747</v>
      </c>
      <c r="G30" s="501"/>
      <c r="H30" s="412" t="s">
        <v>172</v>
      </c>
      <c r="I30" s="413"/>
      <c r="J30" s="148" t="s">
        <v>287</v>
      </c>
      <c r="K30" s="142" t="s">
        <v>23</v>
      </c>
      <c r="L30" s="238" t="s">
        <v>288</v>
      </c>
      <c r="M30" s="212" t="s">
        <v>61</v>
      </c>
      <c r="N30" s="365"/>
      <c r="O30" s="366"/>
      <c r="P30" s="367"/>
      <c r="R30" s="363"/>
      <c r="S30" s="364"/>
      <c r="T30" s="364"/>
      <c r="U30" s="364"/>
    </row>
    <row r="31" spans="1:22" ht="14.25" customHeight="1">
      <c r="A31" s="361">
        <v>11</v>
      </c>
      <c r="B31" s="237" t="s">
        <v>177</v>
      </c>
      <c r="C31" s="218" t="s">
        <v>20</v>
      </c>
      <c r="D31" s="145">
        <v>1305</v>
      </c>
      <c r="E31" s="305" t="str">
        <f>VLOOKUP(D31,'Direct No.'!$A$2:$B$54,2)</f>
        <v>767-7618</v>
      </c>
      <c r="F31" s="502" t="s">
        <v>171</v>
      </c>
      <c r="G31" s="503"/>
      <c r="H31" s="538" t="s">
        <v>172</v>
      </c>
      <c r="I31" s="413"/>
      <c r="J31" s="148" t="s">
        <v>289</v>
      </c>
      <c r="K31" s="142" t="s">
        <v>23</v>
      </c>
      <c r="L31" s="238" t="s">
        <v>290</v>
      </c>
      <c r="M31" s="212" t="s">
        <v>61</v>
      </c>
      <c r="N31" s="365"/>
      <c r="O31" s="366"/>
      <c r="P31" s="367"/>
      <c r="R31" s="363"/>
      <c r="S31" s="364"/>
      <c r="T31" s="364"/>
      <c r="U31" s="364"/>
    </row>
    <row r="32" spans="1:22" ht="14.25" customHeight="1">
      <c r="A32" s="361">
        <v>12</v>
      </c>
      <c r="B32" s="240" t="s">
        <v>39</v>
      </c>
      <c r="C32" s="219" t="s">
        <v>20</v>
      </c>
      <c r="D32" s="147">
        <v>1321</v>
      </c>
      <c r="E32" s="305" t="str">
        <f>VLOOKUP(D32,'Direct No.'!$A$2:$B$54,2)</f>
        <v>767-7636</v>
      </c>
      <c r="F32" s="410" t="s">
        <v>53</v>
      </c>
      <c r="G32" s="411"/>
      <c r="H32" s="412" t="s">
        <v>279</v>
      </c>
      <c r="I32" s="413"/>
      <c r="J32" s="148" t="s">
        <v>291</v>
      </c>
      <c r="K32" s="142" t="s">
        <v>23</v>
      </c>
      <c r="L32" s="238" t="s">
        <v>7</v>
      </c>
      <c r="M32" s="212" t="s">
        <v>61</v>
      </c>
      <c r="N32" s="365"/>
      <c r="O32" s="366"/>
      <c r="P32" s="367"/>
      <c r="R32" s="363"/>
      <c r="S32" s="364"/>
      <c r="T32" s="364"/>
      <c r="U32" s="364"/>
      <c r="V32" s="261" t="s">
        <v>20</v>
      </c>
    </row>
    <row r="33" spans="1:29" ht="14.25" customHeight="1">
      <c r="A33" s="361">
        <v>13</v>
      </c>
      <c r="B33" s="346" t="s">
        <v>775</v>
      </c>
      <c r="C33" s="347"/>
      <c r="D33" s="348">
        <v>1326</v>
      </c>
      <c r="E33" s="305" t="str">
        <f>VLOOKUP(D33,'Direct No.'!$A$2:$B$54,2)</f>
        <v>767-7641</v>
      </c>
      <c r="H33" s="412" t="s">
        <v>20</v>
      </c>
      <c r="I33" s="413"/>
      <c r="J33" s="414"/>
      <c r="K33" s="415"/>
      <c r="L33" s="416"/>
      <c r="M33" s="212" t="s">
        <v>61</v>
      </c>
      <c r="N33" s="372"/>
      <c r="O33" s="373"/>
      <c r="P33" s="374"/>
      <c r="R33" s="363"/>
      <c r="S33" s="364"/>
      <c r="T33" s="364"/>
      <c r="U33" s="364"/>
      <c r="V33" s="261">
        <v>13</v>
      </c>
    </row>
    <row r="34" spans="1:29" ht="14.25" customHeight="1">
      <c r="A34" s="361">
        <v>14</v>
      </c>
      <c r="B34" s="338" t="s">
        <v>719</v>
      </c>
      <c r="C34" s="349" t="s">
        <v>60</v>
      </c>
      <c r="D34" s="350">
        <v>1331</v>
      </c>
      <c r="E34" s="351" t="str">
        <f>VLOOKUP(D34,'Direct No.'!$A$2:$B$54,2)</f>
        <v>767-7645</v>
      </c>
      <c r="F34" s="462" t="s">
        <v>296</v>
      </c>
      <c r="G34" s="463"/>
      <c r="H34" s="464" t="s">
        <v>170</v>
      </c>
      <c r="I34" s="465"/>
      <c r="J34" s="465"/>
      <c r="K34" s="465"/>
      <c r="L34" s="465"/>
      <c r="M34" s="225" t="s">
        <v>720</v>
      </c>
      <c r="N34" s="365"/>
      <c r="O34" s="366"/>
      <c r="P34" s="367"/>
      <c r="R34" s="363"/>
      <c r="S34" s="364"/>
      <c r="T34" s="364"/>
      <c r="U34" s="364"/>
      <c r="V34" s="261">
        <v>1</v>
      </c>
    </row>
    <row r="35" spans="1:29" ht="14.25" customHeight="1">
      <c r="B35" s="530" t="s">
        <v>293</v>
      </c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531"/>
      <c r="N35" s="365"/>
      <c r="O35" s="366"/>
      <c r="P35" s="367"/>
      <c r="R35" s="363"/>
      <c r="S35" s="364"/>
      <c r="T35" s="364"/>
      <c r="U35" s="364"/>
    </row>
    <row r="36" spans="1:29" ht="14.25" customHeight="1">
      <c r="B36" s="241" t="s">
        <v>185</v>
      </c>
      <c r="C36" s="241" t="s">
        <v>186</v>
      </c>
      <c r="D36" s="241" t="s">
        <v>187</v>
      </c>
      <c r="E36" s="241" t="s">
        <v>188</v>
      </c>
      <c r="F36" s="466" t="s">
        <v>189</v>
      </c>
      <c r="G36" s="467"/>
      <c r="H36" s="466" t="s">
        <v>190</v>
      </c>
      <c r="I36" s="504"/>
      <c r="J36" s="504"/>
      <c r="K36" s="504"/>
      <c r="L36" s="504"/>
      <c r="M36" s="246" t="s">
        <v>168</v>
      </c>
      <c r="N36" s="365"/>
      <c r="O36" s="366"/>
      <c r="P36" s="367"/>
      <c r="R36" s="363"/>
      <c r="S36" s="364"/>
      <c r="T36" s="364"/>
      <c r="U36" s="364"/>
    </row>
    <row r="37" spans="1:29" ht="14.25" customHeight="1">
      <c r="A37" s="361">
        <v>1</v>
      </c>
      <c r="B37" s="226" t="s">
        <v>9</v>
      </c>
      <c r="C37" s="213"/>
      <c r="D37" s="14">
        <v>1348</v>
      </c>
      <c r="E37" s="305" t="str">
        <f>VLOOKUP(D37,'Direct No.'!$A$2:$B$54,2)</f>
        <v>767-7660</v>
      </c>
      <c r="F37" s="474" t="s">
        <v>54</v>
      </c>
      <c r="G37" s="475"/>
      <c r="H37" s="542" t="s">
        <v>10</v>
      </c>
      <c r="I37" s="543"/>
      <c r="J37" s="543"/>
      <c r="K37" s="543"/>
      <c r="L37" s="543"/>
      <c r="M37" s="213" t="s">
        <v>198</v>
      </c>
      <c r="N37" s="375"/>
      <c r="O37" s="376" t="e">
        <f>VLOOKUP(N37,$A$7:$F$13,4)</f>
        <v>#N/A</v>
      </c>
      <c r="P37" s="42"/>
      <c r="R37" s="377" t="s">
        <v>85</v>
      </c>
      <c r="V37" s="261">
        <v>1</v>
      </c>
    </row>
    <row r="38" spans="1:29" ht="14.25" customHeight="1">
      <c r="A38" s="361">
        <v>2</v>
      </c>
      <c r="B38" s="226" t="s">
        <v>18</v>
      </c>
      <c r="C38" s="213" t="s">
        <v>60</v>
      </c>
      <c r="D38" s="14">
        <v>1317</v>
      </c>
      <c r="E38" s="305" t="str">
        <f>VLOOKUP(D38,'Direct No.'!$A$2:$B$54,2)</f>
        <v>767-7632</v>
      </c>
      <c r="F38" s="456" t="s">
        <v>49</v>
      </c>
      <c r="G38" s="457"/>
      <c r="H38" s="542" t="s">
        <v>11</v>
      </c>
      <c r="I38" s="543"/>
      <c r="J38" s="543"/>
      <c r="K38" s="543"/>
      <c r="L38" s="543"/>
      <c r="M38" s="213" t="s">
        <v>198</v>
      </c>
      <c r="N38" s="375">
        <v>10</v>
      </c>
      <c r="O38" s="376">
        <f>VLOOKUP(N38,$A$7:$F$13,4)</f>
        <v>1308</v>
      </c>
      <c r="P38" s="42"/>
      <c r="R38" s="377" t="s">
        <v>85</v>
      </c>
      <c r="V38" s="261">
        <v>1</v>
      </c>
    </row>
    <row r="39" spans="1:29" ht="14.25" customHeight="1">
      <c r="A39" s="361">
        <v>3</v>
      </c>
      <c r="B39" s="258" t="s">
        <v>218</v>
      </c>
      <c r="C39" s="259"/>
      <c r="D39" s="260">
        <v>1301</v>
      </c>
      <c r="E39" s="306" t="str">
        <f>VLOOKUP(D39,'Direct No.'!$A$2:$B$54,2)</f>
        <v>767-7615</v>
      </c>
      <c r="F39" s="458" t="s">
        <v>50</v>
      </c>
      <c r="G39" s="459"/>
      <c r="H39" s="522" t="s">
        <v>140</v>
      </c>
      <c r="I39" s="523"/>
      <c r="J39" s="524"/>
      <c r="K39" s="460" t="s">
        <v>763</v>
      </c>
      <c r="L39" s="461"/>
      <c r="M39" s="259" t="s">
        <v>198</v>
      </c>
      <c r="N39" s="375">
        <v>1</v>
      </c>
      <c r="O39" s="376">
        <f>VLOOKUP(N39,$A$7:$F$13,4)</f>
        <v>1300</v>
      </c>
      <c r="P39" s="42"/>
      <c r="R39" s="377" t="s">
        <v>86</v>
      </c>
      <c r="V39" s="261">
        <v>2</v>
      </c>
    </row>
    <row r="40" spans="1:29" ht="14.25" customHeight="1">
      <c r="A40" s="361">
        <v>4</v>
      </c>
      <c r="B40" s="258" t="s">
        <v>773</v>
      </c>
      <c r="C40" s="259"/>
      <c r="D40" s="260">
        <v>1323</v>
      </c>
      <c r="E40" s="306" t="str">
        <f>VLOOKUP(D40,'Direct No.'!$A$2:$B$54,2)</f>
        <v>767-7658</v>
      </c>
      <c r="F40" s="458" t="s">
        <v>774</v>
      </c>
      <c r="G40" s="459"/>
      <c r="H40" s="522" t="s">
        <v>140</v>
      </c>
      <c r="I40" s="523"/>
      <c r="J40" s="524"/>
      <c r="K40" s="460" t="s">
        <v>764</v>
      </c>
      <c r="L40" s="461"/>
      <c r="M40" s="259" t="s">
        <v>198</v>
      </c>
      <c r="N40" s="378"/>
      <c r="O40" s="379"/>
      <c r="P40" s="380"/>
      <c r="R40" s="381"/>
      <c r="S40" s="364"/>
      <c r="T40" s="364"/>
      <c r="U40" s="364"/>
    </row>
    <row r="41" spans="1:29" ht="14.25" customHeight="1">
      <c r="A41" s="361">
        <v>5</v>
      </c>
      <c r="B41" s="268" t="s">
        <v>745</v>
      </c>
      <c r="C41" s="220" t="s">
        <v>60</v>
      </c>
      <c r="D41" s="61">
        <v>1343</v>
      </c>
      <c r="E41" s="307" t="str">
        <f>VLOOKUP(D41,'Direct No.'!$A$2:$B$54,2)</f>
        <v>767-7655</v>
      </c>
      <c r="F41" s="454" t="s">
        <v>162</v>
      </c>
      <c r="G41" s="455"/>
      <c r="H41" s="544" t="s">
        <v>141</v>
      </c>
      <c r="I41" s="545"/>
      <c r="J41" s="545"/>
      <c r="K41" s="545"/>
      <c r="L41" s="545"/>
      <c r="M41" s="220" t="s">
        <v>167</v>
      </c>
      <c r="N41" s="375"/>
      <c r="O41" s="376"/>
      <c r="P41" s="42"/>
      <c r="R41" s="377" t="s">
        <v>86</v>
      </c>
      <c r="V41" s="261">
        <v>2</v>
      </c>
    </row>
    <row r="42" spans="1:29" ht="14.25" customHeight="1">
      <c r="A42" s="361">
        <v>6</v>
      </c>
      <c r="B42" s="239" t="s">
        <v>165</v>
      </c>
      <c r="C42" s="220"/>
      <c r="D42" s="61">
        <v>1332</v>
      </c>
      <c r="E42" s="307" t="str">
        <f>VLOOKUP(D42,'Direct No.'!$A$2:$B$54,2)</f>
        <v>767-7646</v>
      </c>
      <c r="F42" s="454" t="s">
        <v>166</v>
      </c>
      <c r="G42" s="455"/>
      <c r="H42" s="544" t="s">
        <v>141</v>
      </c>
      <c r="I42" s="545"/>
      <c r="J42" s="545"/>
      <c r="K42" s="545"/>
      <c r="L42" s="545"/>
      <c r="M42" s="220" t="s">
        <v>167</v>
      </c>
      <c r="N42" s="375"/>
      <c r="O42" s="376"/>
      <c r="P42" s="42"/>
      <c r="R42" s="377" t="s">
        <v>86</v>
      </c>
    </row>
    <row r="43" spans="1:29" ht="14.25" customHeight="1">
      <c r="A43" s="361">
        <v>8</v>
      </c>
      <c r="B43" s="236" t="s">
        <v>92</v>
      </c>
      <c r="C43" s="221" t="s">
        <v>20</v>
      </c>
      <c r="D43" s="132">
        <v>1334</v>
      </c>
      <c r="E43" s="308" t="str">
        <f>VLOOKUP(D43,'Direct No.'!$A$2:$B$54,2)</f>
        <v>767-7648</v>
      </c>
      <c r="F43" s="525" t="s">
        <v>72</v>
      </c>
      <c r="G43" s="526"/>
      <c r="H43" s="527" t="s">
        <v>184</v>
      </c>
      <c r="I43" s="528"/>
      <c r="J43" s="529"/>
      <c r="K43" s="505" t="s">
        <v>765</v>
      </c>
      <c r="L43" s="506"/>
      <c r="M43" s="303" t="s">
        <v>19</v>
      </c>
      <c r="N43" s="382"/>
      <c r="O43" s="382"/>
      <c r="P43" s="382"/>
      <c r="R43" s="364"/>
      <c r="S43" s="364"/>
      <c r="T43" s="364"/>
      <c r="U43" s="364"/>
      <c r="V43" s="261">
        <v>2</v>
      </c>
    </row>
    <row r="44" spans="1:29" ht="14.25" customHeight="1">
      <c r="A44" s="361">
        <v>9</v>
      </c>
      <c r="B44" s="235" t="s">
        <v>139</v>
      </c>
      <c r="C44" s="221"/>
      <c r="D44" s="132">
        <v>1304</v>
      </c>
      <c r="E44" s="308" t="str">
        <f>VLOOKUP(D44,'Direct No.'!$A$2:$B$54,2)</f>
        <v>767-7617</v>
      </c>
      <c r="F44" s="452" t="s">
        <v>143</v>
      </c>
      <c r="G44" s="453"/>
      <c r="H44" s="527" t="s">
        <v>184</v>
      </c>
      <c r="I44" s="528"/>
      <c r="J44" s="529"/>
      <c r="K44" s="505" t="s">
        <v>766</v>
      </c>
      <c r="L44" s="506"/>
      <c r="M44" s="303" t="s">
        <v>19</v>
      </c>
      <c r="N44" s="382"/>
      <c r="O44" s="382"/>
      <c r="P44" s="382"/>
      <c r="R44" s="364"/>
      <c r="S44" s="364"/>
      <c r="T44" s="364"/>
      <c r="U44" s="364"/>
      <c r="W44" s="35"/>
      <c r="X44" s="35"/>
      <c r="Y44" s="35"/>
      <c r="Z44" s="35"/>
      <c r="AA44" s="35"/>
      <c r="AB44" s="35"/>
      <c r="AC44" s="35"/>
    </row>
    <row r="45" spans="1:29" ht="14.25" customHeight="1">
      <c r="A45" s="361">
        <v>10</v>
      </c>
      <c r="B45" s="234" t="s">
        <v>751</v>
      </c>
      <c r="C45" s="222" t="s">
        <v>60</v>
      </c>
      <c r="D45" s="62">
        <v>1342</v>
      </c>
      <c r="E45" s="309" t="str">
        <f>VLOOKUP(D45,'Direct No.'!$A$2:$B$54,2)</f>
        <v>767-7653</v>
      </c>
      <c r="F45" s="520" t="s">
        <v>746</v>
      </c>
      <c r="G45" s="521"/>
      <c r="H45" s="532" t="s">
        <v>159</v>
      </c>
      <c r="I45" s="533"/>
      <c r="J45" s="533"/>
      <c r="K45" s="533"/>
      <c r="L45" s="533"/>
      <c r="M45" s="222" t="s">
        <v>19</v>
      </c>
      <c r="N45" s="375"/>
      <c r="O45" s="383"/>
      <c r="P45" s="45"/>
      <c r="R45" s="384"/>
      <c r="S45" s="385"/>
      <c r="T45" s="385"/>
      <c r="U45" s="385"/>
      <c r="V45" s="261">
        <v>1</v>
      </c>
      <c r="W45" s="507"/>
      <c r="X45" s="507"/>
      <c r="Y45" s="150"/>
      <c r="Z45" s="30"/>
      <c r="AA45" s="386"/>
      <c r="AB45" s="508"/>
      <c r="AC45" s="508"/>
    </row>
    <row r="46" spans="1:29" ht="14.25" customHeight="1">
      <c r="A46" s="361">
        <v>11</v>
      </c>
      <c r="B46" s="344" t="s">
        <v>775</v>
      </c>
      <c r="C46" s="340" t="s">
        <v>20</v>
      </c>
      <c r="D46" s="341">
        <v>1352</v>
      </c>
      <c r="E46" s="342" t="str">
        <f>VLOOKUP(D46,'Direct No.'!$A$2:$B$54,2)</f>
        <v>767-7663</v>
      </c>
      <c r="F46" s="516"/>
      <c r="G46" s="517"/>
      <c r="H46" s="518" t="s">
        <v>8</v>
      </c>
      <c r="I46" s="519"/>
      <c r="J46" s="519"/>
      <c r="K46" s="519"/>
      <c r="L46" s="519"/>
      <c r="M46" s="343" t="s">
        <v>136</v>
      </c>
      <c r="N46" s="382" t="s">
        <v>36</v>
      </c>
      <c r="O46" s="382" t="s">
        <v>37</v>
      </c>
      <c r="P46" s="382" t="s">
        <v>38</v>
      </c>
      <c r="R46" s="34"/>
      <c r="V46" s="387">
        <v>0</v>
      </c>
    </row>
    <row r="47" spans="1:29" ht="14.25" customHeight="1">
      <c r="A47" s="361">
        <v>12</v>
      </c>
      <c r="B47" s="344" t="s">
        <v>775</v>
      </c>
      <c r="C47" s="340" t="s">
        <v>20</v>
      </c>
      <c r="D47" s="341">
        <v>1328</v>
      </c>
      <c r="E47" s="342" t="str">
        <f>VLOOKUP(D47,'Direct No.'!$A$2:$B$54,2)</f>
        <v>767-7665</v>
      </c>
      <c r="F47" s="516"/>
      <c r="G47" s="517"/>
      <c r="H47" s="518" t="s">
        <v>297</v>
      </c>
      <c r="I47" s="519"/>
      <c r="J47" s="519"/>
      <c r="K47" s="519"/>
      <c r="L47" s="519"/>
      <c r="M47" s="343" t="s">
        <v>136</v>
      </c>
      <c r="N47" s="382"/>
      <c r="O47" s="382"/>
      <c r="P47" s="382"/>
      <c r="R47" s="364"/>
      <c r="S47" s="364"/>
      <c r="T47" s="364"/>
      <c r="U47" s="364"/>
      <c r="V47" s="387">
        <v>0</v>
      </c>
    </row>
    <row r="48" spans="1:29" ht="14.25" customHeight="1">
      <c r="A48" s="361">
        <v>13</v>
      </c>
      <c r="B48" s="226" t="s">
        <v>2</v>
      </c>
      <c r="C48" s="213" t="s">
        <v>60</v>
      </c>
      <c r="D48" s="14">
        <v>1303</v>
      </c>
      <c r="E48" s="310" t="str">
        <f>VLOOKUP(D48,'Direct No.'!$A$2:$B$54,2)</f>
        <v>767-7616</v>
      </c>
      <c r="F48" s="474" t="s">
        <v>55</v>
      </c>
      <c r="G48" s="475"/>
      <c r="H48" s="481" t="s">
        <v>14</v>
      </c>
      <c r="I48" s="482"/>
      <c r="J48" s="482"/>
      <c r="K48" s="482"/>
      <c r="L48" s="482"/>
      <c r="M48" s="304" t="s">
        <v>136</v>
      </c>
      <c r="R48" s="34"/>
      <c r="V48" s="261">
        <v>1</v>
      </c>
    </row>
    <row r="49" spans="1:29" ht="14.25" customHeight="1">
      <c r="A49" s="361">
        <v>14</v>
      </c>
      <c r="B49" s="226" t="s">
        <v>179</v>
      </c>
      <c r="C49" s="213"/>
      <c r="D49" s="14">
        <v>1322</v>
      </c>
      <c r="E49" s="310" t="str">
        <f>VLOOKUP(D49,'Direct No.'!$A$2:$B$54,2)</f>
        <v>767-7637</v>
      </c>
      <c r="F49" s="514" t="s">
        <v>181</v>
      </c>
      <c r="G49" s="515"/>
      <c r="H49" s="481" t="s">
        <v>221</v>
      </c>
      <c r="I49" s="482"/>
      <c r="J49" s="482"/>
      <c r="K49" s="482"/>
      <c r="L49" s="482"/>
      <c r="M49" s="304" t="s">
        <v>136</v>
      </c>
      <c r="R49" s="364"/>
      <c r="S49" s="364"/>
      <c r="T49" s="364"/>
      <c r="U49" s="364"/>
      <c r="V49" s="261">
        <v>1</v>
      </c>
    </row>
    <row r="50" spans="1:29" ht="14.25" customHeight="1">
      <c r="B50" s="469" t="s">
        <v>753</v>
      </c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1"/>
      <c r="R50" s="364"/>
      <c r="S50" s="364"/>
      <c r="T50" s="364"/>
      <c r="U50" s="364"/>
    </row>
    <row r="51" spans="1:29" ht="14.25" customHeight="1">
      <c r="A51" s="361" t="s">
        <v>20</v>
      </c>
      <c r="B51" s="472" t="s">
        <v>754</v>
      </c>
      <c r="C51" s="450"/>
      <c r="D51" s="451"/>
      <c r="E51" s="509" t="s">
        <v>178</v>
      </c>
      <c r="F51" s="510"/>
      <c r="G51" s="511" t="s">
        <v>795</v>
      </c>
      <c r="H51" s="512"/>
      <c r="I51" s="512"/>
      <c r="J51" s="512"/>
      <c r="K51" s="512"/>
      <c r="L51" s="512"/>
      <c r="M51" s="513"/>
    </row>
    <row r="52" spans="1:29" ht="14.25" customHeight="1">
      <c r="B52" s="472" t="s">
        <v>755</v>
      </c>
      <c r="C52" s="450"/>
      <c r="D52" s="450"/>
      <c r="E52" s="468" t="s">
        <v>762</v>
      </c>
      <c r="F52" s="468"/>
      <c r="G52" s="473" t="s">
        <v>760</v>
      </c>
      <c r="H52" s="473"/>
      <c r="I52" s="473"/>
      <c r="J52" s="473"/>
      <c r="K52" s="473"/>
      <c r="L52" s="473"/>
      <c r="M52" s="473"/>
      <c r="R52" s="363"/>
      <c r="S52" s="364"/>
      <c r="T52" s="364"/>
      <c r="U52" s="364"/>
    </row>
    <row r="53" spans="1:29" ht="14.25" customHeight="1">
      <c r="B53" s="472" t="s">
        <v>756</v>
      </c>
      <c r="C53" s="450"/>
      <c r="D53" s="450"/>
      <c r="E53" s="468" t="s">
        <v>761</v>
      </c>
      <c r="F53" s="468"/>
      <c r="G53" s="473" t="s">
        <v>758</v>
      </c>
      <c r="H53" s="473"/>
      <c r="I53" s="473"/>
      <c r="J53" s="473"/>
      <c r="K53" s="473"/>
      <c r="L53" s="473"/>
      <c r="M53" s="473"/>
      <c r="R53" s="363"/>
      <c r="S53" s="364"/>
      <c r="T53" s="364"/>
      <c r="U53" s="364"/>
    </row>
    <row r="54" spans="1:29" ht="14.25" customHeight="1">
      <c r="B54" s="472" t="s">
        <v>767</v>
      </c>
      <c r="C54" s="450"/>
      <c r="D54" s="450"/>
      <c r="E54" s="468" t="s">
        <v>752</v>
      </c>
      <c r="F54" s="468"/>
      <c r="G54" s="473" t="s">
        <v>759</v>
      </c>
      <c r="H54" s="473"/>
      <c r="I54" s="473"/>
      <c r="J54" s="473"/>
      <c r="K54" s="473"/>
      <c r="L54" s="473"/>
      <c r="M54" s="473"/>
      <c r="R54" s="363"/>
      <c r="S54" s="364"/>
      <c r="T54" s="364"/>
      <c r="U54" s="364"/>
    </row>
    <row r="55" spans="1:29" ht="14.25" customHeight="1">
      <c r="B55" s="424" t="s">
        <v>757</v>
      </c>
      <c r="C55" s="425"/>
      <c r="D55" s="426"/>
      <c r="E55" s="296">
        <v>1353</v>
      </c>
      <c r="F55" s="345" t="str">
        <f>VLOOKUP(E55,'Direct No.'!$A$2:$B$54,2)</f>
        <v>767-7831</v>
      </c>
      <c r="G55" s="421"/>
      <c r="H55" s="422"/>
      <c r="I55" s="422"/>
      <c r="J55" s="422"/>
      <c r="K55" s="422"/>
      <c r="L55" s="422"/>
      <c r="M55" s="423"/>
      <c r="R55" s="363"/>
      <c r="S55" s="364"/>
      <c r="T55" s="364"/>
      <c r="U55" s="364"/>
    </row>
    <row r="56" spans="1:29" ht="14.25" customHeight="1">
      <c r="B56" s="388" t="s">
        <v>786</v>
      </c>
      <c r="C56" s="389"/>
      <c r="D56" s="389"/>
      <c r="E56" s="448" t="s">
        <v>787</v>
      </c>
      <c r="F56" s="449"/>
      <c r="G56" s="450" t="s">
        <v>788</v>
      </c>
      <c r="H56" s="450"/>
      <c r="I56" s="450"/>
      <c r="J56" s="450"/>
      <c r="K56" s="450"/>
      <c r="L56" s="450"/>
      <c r="M56" s="451"/>
      <c r="R56" s="363"/>
      <c r="S56" s="364"/>
      <c r="T56" s="364"/>
      <c r="U56" s="364"/>
    </row>
    <row r="57" spans="1:29" ht="14.25" customHeight="1">
      <c r="B57" s="539" t="s">
        <v>207</v>
      </c>
      <c r="C57" s="540"/>
      <c r="D57" s="540"/>
      <c r="E57" s="540"/>
      <c r="F57" s="540"/>
      <c r="G57" s="540"/>
      <c r="H57" s="540"/>
      <c r="I57" s="540"/>
      <c r="J57" s="540"/>
      <c r="K57" s="540"/>
      <c r="L57" s="540"/>
      <c r="M57" s="541"/>
      <c r="R57" s="363"/>
      <c r="S57" s="364"/>
      <c r="T57" s="364"/>
      <c r="U57" s="364"/>
    </row>
    <row r="58" spans="1:29" s="368" customFormat="1" ht="12" customHeight="1">
      <c r="A58" s="361"/>
      <c r="B58" s="433" t="s">
        <v>769</v>
      </c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5"/>
      <c r="P58" s="369"/>
      <c r="R58" s="390"/>
      <c r="S58" s="390"/>
      <c r="T58" s="390"/>
      <c r="U58" s="390"/>
      <c r="V58" s="242"/>
    </row>
    <row r="59" spans="1:29" s="368" customFormat="1" ht="12" customHeight="1">
      <c r="A59" s="361"/>
      <c r="B59" s="534" t="s">
        <v>770</v>
      </c>
      <c r="C59" s="534"/>
      <c r="D59" s="534"/>
      <c r="E59" s="534"/>
      <c r="F59" s="534"/>
      <c r="G59" s="534"/>
      <c r="H59" s="534"/>
      <c r="I59" s="534"/>
      <c r="J59" s="534"/>
      <c r="K59" s="534"/>
      <c r="L59" s="534"/>
      <c r="M59" s="534"/>
      <c r="P59" s="369"/>
      <c r="R59" s="370"/>
      <c r="S59" s="370"/>
      <c r="T59" s="370"/>
      <c r="U59" s="370"/>
      <c r="V59" s="242"/>
    </row>
    <row r="60" spans="1:29" s="368" customFormat="1" ht="15.75" customHeight="1">
      <c r="A60" s="361"/>
      <c r="B60" s="331" t="s">
        <v>185</v>
      </c>
      <c r="C60" s="331" t="s">
        <v>186</v>
      </c>
      <c r="D60" s="331" t="s">
        <v>187</v>
      </c>
      <c r="E60" s="331" t="s">
        <v>188</v>
      </c>
      <c r="F60" s="436" t="s">
        <v>189</v>
      </c>
      <c r="G60" s="436"/>
      <c r="H60" s="436" t="s">
        <v>190</v>
      </c>
      <c r="I60" s="436"/>
      <c r="J60" s="436"/>
      <c r="K60" s="436"/>
      <c r="L60" s="436"/>
      <c r="M60" s="246" t="s">
        <v>168</v>
      </c>
      <c r="P60" s="369"/>
      <c r="R60" s="370"/>
      <c r="S60" s="370"/>
      <c r="T60" s="370"/>
      <c r="U60" s="370"/>
      <c r="V60" s="242"/>
    </row>
    <row r="61" spans="1:29" s="368" customFormat="1" ht="21" customHeight="1">
      <c r="A61" s="361">
        <v>1</v>
      </c>
      <c r="B61" s="247" t="s">
        <v>13</v>
      </c>
      <c r="C61" s="213" t="s">
        <v>60</v>
      </c>
      <c r="D61" s="14">
        <v>1349</v>
      </c>
      <c r="E61" s="310" t="str">
        <f>VLOOKUP(D61,'Direct No.'!$A$2:$B$54,2)</f>
        <v>767-7661</v>
      </c>
      <c r="F61" s="437" t="s">
        <v>294</v>
      </c>
      <c r="G61" s="437"/>
      <c r="H61" s="439" t="s">
        <v>22</v>
      </c>
      <c r="I61" s="439"/>
      <c r="J61" s="439"/>
      <c r="K61" s="439"/>
      <c r="L61" s="439"/>
      <c r="M61" s="332" t="s">
        <v>740</v>
      </c>
      <c r="P61" s="369"/>
      <c r="R61" s="370"/>
      <c r="S61" s="370"/>
      <c r="T61" s="370"/>
      <c r="U61" s="370"/>
      <c r="V61" s="242">
        <v>1</v>
      </c>
    </row>
    <row r="62" spans="1:29" s="262" customFormat="1" ht="21" customHeight="1">
      <c r="A62" s="361">
        <v>2</v>
      </c>
      <c r="B62" s="248" t="s">
        <v>74</v>
      </c>
      <c r="C62" s="213"/>
      <c r="D62" s="14">
        <v>1311</v>
      </c>
      <c r="E62" s="310" t="str">
        <f>VLOOKUP(D62,'Direct No.'!$A$2:$B$54,2)</f>
        <v>767-7626</v>
      </c>
      <c r="F62" s="438" t="s">
        <v>192</v>
      </c>
      <c r="G62" s="438"/>
      <c r="H62" s="439" t="s">
        <v>12</v>
      </c>
      <c r="I62" s="439"/>
      <c r="J62" s="439"/>
      <c r="K62" s="439"/>
      <c r="L62" s="439"/>
      <c r="M62" s="249" t="s">
        <v>739</v>
      </c>
      <c r="P62" s="391"/>
      <c r="R62" s="392"/>
      <c r="S62" s="393"/>
      <c r="T62" s="393"/>
      <c r="U62" s="393"/>
      <c r="V62" s="262">
        <v>1</v>
      </c>
    </row>
    <row r="63" spans="1:29" ht="21" customHeight="1">
      <c r="A63" s="361">
        <v>3</v>
      </c>
      <c r="B63" s="248" t="s">
        <v>76</v>
      </c>
      <c r="C63" s="249"/>
      <c r="D63" s="249">
        <v>1315</v>
      </c>
      <c r="E63" s="310" t="str">
        <f>VLOOKUP(D63,'Direct No.'!$A$2:$B$54,2)</f>
        <v>767-7630</v>
      </c>
      <c r="F63" s="311" t="s">
        <v>738</v>
      </c>
      <c r="G63" s="233"/>
      <c r="H63" s="32" t="s">
        <v>726</v>
      </c>
      <c r="I63" s="440" t="s">
        <v>730</v>
      </c>
      <c r="J63" s="440"/>
      <c r="K63" s="440"/>
      <c r="L63" s="440"/>
      <c r="M63" s="249" t="s">
        <v>739</v>
      </c>
      <c r="N63" s="72"/>
      <c r="O63" s="72"/>
      <c r="P63" s="72"/>
      <c r="R63" s="381"/>
      <c r="S63" s="364"/>
      <c r="T63" s="364"/>
      <c r="U63" s="364"/>
      <c r="V63" s="261">
        <v>8</v>
      </c>
      <c r="W63" s="337"/>
      <c r="X63" s="337"/>
      <c r="Y63" s="150"/>
      <c r="Z63" s="30"/>
      <c r="AA63" s="386"/>
      <c r="AB63" s="394"/>
      <c r="AC63" s="394"/>
    </row>
    <row r="64" spans="1:29" ht="21" customHeight="1">
      <c r="A64" s="361">
        <v>4</v>
      </c>
      <c r="B64" s="247" t="s">
        <v>721</v>
      </c>
      <c r="C64" s="249"/>
      <c r="D64" s="249">
        <v>1360</v>
      </c>
      <c r="E64" s="310" t="str">
        <f>VLOOKUP(D64,'Direct No.'!$A$2:$B$54,2)</f>
        <v>767-7817</v>
      </c>
      <c r="F64" s="311" t="s">
        <v>732</v>
      </c>
      <c r="G64" s="233"/>
      <c r="H64" s="32" t="s">
        <v>723</v>
      </c>
      <c r="I64" s="440" t="s">
        <v>730</v>
      </c>
      <c r="J64" s="440"/>
      <c r="K64" s="440"/>
      <c r="L64" s="440"/>
      <c r="M64" s="249" t="s">
        <v>739</v>
      </c>
      <c r="N64" s="72"/>
      <c r="O64" s="72"/>
      <c r="P64" s="72"/>
      <c r="R64" s="381"/>
      <c r="S64" s="364"/>
      <c r="T64" s="364"/>
      <c r="U64" s="364"/>
      <c r="W64" s="337"/>
      <c r="X64" s="337"/>
      <c r="Y64" s="150"/>
      <c r="Z64" s="30"/>
      <c r="AA64" s="386"/>
      <c r="AB64" s="394"/>
      <c r="AC64" s="394"/>
    </row>
    <row r="65" spans="1:29" ht="21" customHeight="1">
      <c r="A65" s="361">
        <v>5</v>
      </c>
      <c r="B65" s="248" t="s">
        <v>271</v>
      </c>
      <c r="C65" s="249"/>
      <c r="D65" s="249">
        <v>1316</v>
      </c>
      <c r="E65" s="310" t="str">
        <f>VLOOKUP(D65,'Direct No.'!$A$2:$B$54,2)</f>
        <v>767-7631</v>
      </c>
      <c r="F65" s="311" t="s">
        <v>736</v>
      </c>
      <c r="G65" s="233"/>
      <c r="H65" s="32" t="s">
        <v>728</v>
      </c>
      <c r="I65" s="440" t="s">
        <v>730</v>
      </c>
      <c r="J65" s="440"/>
      <c r="K65" s="440"/>
      <c r="L65" s="440"/>
      <c r="M65" s="249" t="s">
        <v>739</v>
      </c>
      <c r="N65" s="72"/>
      <c r="O65" s="72"/>
      <c r="P65" s="72"/>
      <c r="R65" s="381"/>
      <c r="S65" s="364"/>
      <c r="T65" s="364"/>
      <c r="U65" s="364"/>
      <c r="W65" s="337"/>
      <c r="X65" s="337"/>
      <c r="Y65" s="150"/>
      <c r="Z65" s="30"/>
      <c r="AA65" s="386"/>
      <c r="AB65" s="394"/>
      <c r="AC65" s="394"/>
    </row>
    <row r="66" spans="1:29" ht="21" customHeight="1">
      <c r="A66" s="361">
        <v>6</v>
      </c>
      <c r="B66" s="248" t="s">
        <v>270</v>
      </c>
      <c r="C66" s="248"/>
      <c r="D66" s="249">
        <v>1313</v>
      </c>
      <c r="E66" s="310" t="str">
        <f>VLOOKUP(D66,'Direct No.'!$A$2:$B$54,2)</f>
        <v>767-7628</v>
      </c>
      <c r="F66" s="311" t="s">
        <v>735</v>
      </c>
      <c r="G66" s="233"/>
      <c r="H66" s="32" t="s">
        <v>729</v>
      </c>
      <c r="I66" s="440" t="s">
        <v>730</v>
      </c>
      <c r="J66" s="440"/>
      <c r="K66" s="440"/>
      <c r="L66" s="440"/>
      <c r="M66" s="249" t="s">
        <v>739</v>
      </c>
      <c r="N66" s="72"/>
      <c r="O66" s="72"/>
      <c r="P66" s="72"/>
      <c r="R66" s="381"/>
      <c r="S66" s="364"/>
      <c r="T66" s="364"/>
      <c r="U66" s="364"/>
      <c r="W66" s="337"/>
      <c r="X66" s="337"/>
      <c r="Y66" s="150"/>
      <c r="Z66" s="30"/>
      <c r="AA66" s="386"/>
      <c r="AB66" s="394"/>
      <c r="AC66" s="394"/>
    </row>
    <row r="67" spans="1:29" ht="21" customHeight="1">
      <c r="A67" s="361">
        <v>7</v>
      </c>
      <c r="B67" s="248" t="s">
        <v>768</v>
      </c>
      <c r="C67" s="249"/>
      <c r="D67" s="249">
        <v>1335</v>
      </c>
      <c r="E67" s="310" t="str">
        <f>VLOOKUP(D67,'Direct No.'!$A$2:$B$54,2)</f>
        <v>767-7649</v>
      </c>
      <c r="F67" s="311" t="s">
        <v>733</v>
      </c>
      <c r="G67" s="233"/>
      <c r="H67" s="32" t="s">
        <v>724</v>
      </c>
      <c r="I67" s="440" t="s">
        <v>730</v>
      </c>
      <c r="J67" s="440"/>
      <c r="K67" s="440"/>
      <c r="L67" s="440"/>
      <c r="M67" s="249" t="s">
        <v>739</v>
      </c>
      <c r="N67" s="72"/>
      <c r="O67" s="72"/>
      <c r="P67" s="72"/>
      <c r="R67" s="381"/>
      <c r="S67" s="364"/>
      <c r="T67" s="364"/>
      <c r="U67" s="364"/>
      <c r="W67" s="337"/>
      <c r="X67" s="337"/>
      <c r="Y67" s="150"/>
      <c r="Z67" s="30"/>
      <c r="AA67" s="386"/>
      <c r="AB67" s="394"/>
      <c r="AC67" s="394"/>
    </row>
    <row r="68" spans="1:29" ht="21" customHeight="1">
      <c r="A68" s="361">
        <v>8</v>
      </c>
      <c r="B68" s="248" t="s">
        <v>272</v>
      </c>
      <c r="C68" s="249"/>
      <c r="D68" s="249">
        <v>1314</v>
      </c>
      <c r="E68" s="310" t="str">
        <f>VLOOKUP(D68,'Direct No.'!$A$2:$B$54,2)</f>
        <v>767-7629</v>
      </c>
      <c r="F68" s="311" t="s">
        <v>737</v>
      </c>
      <c r="G68" s="233"/>
      <c r="H68" s="32" t="s">
        <v>727</v>
      </c>
      <c r="I68" s="440" t="s">
        <v>730</v>
      </c>
      <c r="J68" s="440"/>
      <c r="K68" s="440"/>
      <c r="L68" s="440"/>
      <c r="M68" s="249" t="s">
        <v>739</v>
      </c>
      <c r="N68" s="72"/>
      <c r="O68" s="72"/>
      <c r="P68" s="72"/>
      <c r="R68" s="381"/>
      <c r="S68" s="364"/>
      <c r="T68" s="364"/>
      <c r="U68" s="364"/>
      <c r="W68" s="337"/>
      <c r="X68" s="337"/>
      <c r="Y68" s="150"/>
      <c r="Z68" s="30"/>
      <c r="AA68" s="386"/>
      <c r="AB68" s="394"/>
      <c r="AC68" s="394"/>
    </row>
    <row r="69" spans="1:29" ht="21" customHeight="1">
      <c r="A69" s="361">
        <v>9</v>
      </c>
      <c r="B69" s="249" t="s">
        <v>486</v>
      </c>
      <c r="C69" s="249"/>
      <c r="D69" s="249">
        <v>1350</v>
      </c>
      <c r="E69" s="310" t="str">
        <f>VLOOKUP(D69,'Direct No.'!$A$2:$B$54,2)</f>
        <v>767-7662</v>
      </c>
      <c r="F69" s="311" t="s">
        <v>734</v>
      </c>
      <c r="G69" s="233"/>
      <c r="H69" s="32" t="s">
        <v>725</v>
      </c>
      <c r="I69" s="440" t="s">
        <v>730</v>
      </c>
      <c r="J69" s="440"/>
      <c r="K69" s="440"/>
      <c r="L69" s="440"/>
      <c r="M69" s="249" t="s">
        <v>739</v>
      </c>
      <c r="N69" s="72"/>
      <c r="O69" s="72"/>
      <c r="P69" s="72"/>
      <c r="R69" s="381"/>
      <c r="S69" s="364"/>
      <c r="T69" s="364"/>
      <c r="U69" s="364"/>
      <c r="W69" s="337"/>
      <c r="X69" s="337"/>
      <c r="Y69" s="150"/>
      <c r="Z69" s="30"/>
      <c r="AA69" s="386"/>
      <c r="AB69" s="394"/>
      <c r="AC69" s="394"/>
    </row>
    <row r="70" spans="1:29" ht="21" customHeight="1" thickBot="1">
      <c r="A70" s="361">
        <v>10</v>
      </c>
      <c r="B70" s="250" t="s">
        <v>269</v>
      </c>
      <c r="C70" s="251"/>
      <c r="D70" s="251">
        <v>1319</v>
      </c>
      <c r="E70" s="312" t="str">
        <f>VLOOKUP(D70,'Direct No.'!$A$2:$B$54,2)</f>
        <v>767-7634</v>
      </c>
      <c r="F70" s="313" t="s">
        <v>731</v>
      </c>
      <c r="G70" s="257"/>
      <c r="H70" s="252" t="s">
        <v>722</v>
      </c>
      <c r="I70" s="441" t="s">
        <v>730</v>
      </c>
      <c r="J70" s="441"/>
      <c r="K70" s="441"/>
      <c r="L70" s="441"/>
      <c r="M70" s="251" t="s">
        <v>739</v>
      </c>
      <c r="N70" s="72"/>
      <c r="O70" s="72"/>
      <c r="P70" s="72"/>
      <c r="R70" s="381"/>
      <c r="S70" s="364"/>
      <c r="T70" s="364"/>
      <c r="U70" s="364"/>
      <c r="W70" s="337"/>
      <c r="X70" s="337"/>
      <c r="Y70" s="150"/>
      <c r="Z70" s="30"/>
      <c r="AA70" s="386"/>
      <c r="AB70" s="394"/>
      <c r="AC70" s="394"/>
    </row>
    <row r="71" spans="1:29" ht="12" customHeight="1" thickTop="1">
      <c r="A71" s="395"/>
      <c r="B71" s="430" t="s">
        <v>741</v>
      </c>
      <c r="C71" s="431"/>
      <c r="D71" s="431"/>
      <c r="E71" s="431"/>
      <c r="F71" s="431"/>
      <c r="G71" s="431"/>
      <c r="H71" s="431"/>
      <c r="I71" s="431"/>
      <c r="J71" s="431"/>
      <c r="K71" s="431"/>
      <c r="L71" s="431"/>
      <c r="M71" s="432"/>
      <c r="N71" s="72"/>
      <c r="O71" s="72"/>
      <c r="P71" s="72"/>
      <c r="R71" s="381"/>
      <c r="S71" s="364"/>
      <c r="T71" s="364"/>
      <c r="U71" s="117"/>
      <c r="W71" s="337"/>
      <c r="X71" s="337"/>
      <c r="Y71" s="150"/>
      <c r="Z71" s="30"/>
      <c r="AA71" s="386"/>
      <c r="AB71" s="394"/>
      <c r="AC71" s="394"/>
    </row>
    <row r="72" spans="1:29" ht="12" customHeight="1" thickBot="1">
      <c r="A72" s="395"/>
      <c r="B72" s="535" t="str">
        <f>B59</f>
        <v>Effective  4-01-2017</v>
      </c>
      <c r="C72" s="536"/>
      <c r="D72" s="536"/>
      <c r="E72" s="536"/>
      <c r="F72" s="536"/>
      <c r="G72" s="536"/>
      <c r="H72" s="536"/>
      <c r="I72" s="536"/>
      <c r="J72" s="536"/>
      <c r="K72" s="536"/>
      <c r="L72" s="536"/>
      <c r="M72" s="537"/>
      <c r="N72" s="72"/>
      <c r="O72" s="72"/>
      <c r="P72" s="72"/>
      <c r="R72" s="381"/>
      <c r="S72" s="364"/>
      <c r="T72" s="364"/>
      <c r="U72" s="396"/>
      <c r="W72" s="337"/>
      <c r="X72" s="337"/>
      <c r="Y72" s="150"/>
      <c r="Z72" s="30"/>
      <c r="AA72" s="386"/>
      <c r="AB72" s="394"/>
      <c r="AC72" s="394"/>
    </row>
    <row r="73" spans="1:29" ht="15" customHeight="1" thickTop="1" thickBot="1">
      <c r="A73" s="397"/>
      <c r="B73" s="442" t="s">
        <v>743</v>
      </c>
      <c r="C73" s="443"/>
      <c r="D73" s="443"/>
      <c r="E73" s="244" t="s">
        <v>493</v>
      </c>
      <c r="F73" s="245" t="s">
        <v>26</v>
      </c>
      <c r="G73" s="245" t="s">
        <v>28</v>
      </c>
      <c r="H73" s="245" t="s">
        <v>30</v>
      </c>
      <c r="I73" s="245" t="s">
        <v>31</v>
      </c>
      <c r="J73" s="245" t="s">
        <v>32</v>
      </c>
      <c r="K73" s="245" t="s">
        <v>34</v>
      </c>
      <c r="L73" s="245" t="s">
        <v>35</v>
      </c>
      <c r="M73" s="427"/>
      <c r="N73" s="29"/>
      <c r="O73" s="35"/>
      <c r="R73" s="34"/>
      <c r="U73" s="117"/>
      <c r="V73" s="263"/>
      <c r="W73" s="337"/>
      <c r="X73" s="337"/>
      <c r="Y73" s="150"/>
    </row>
    <row r="74" spans="1:29" ht="33.75" customHeight="1" thickBot="1">
      <c r="A74" s="397"/>
      <c r="B74" s="444"/>
      <c r="C74" s="445"/>
      <c r="D74" s="445"/>
      <c r="E74" s="314" t="s">
        <v>771</v>
      </c>
      <c r="F74" s="315" t="s">
        <v>772</v>
      </c>
      <c r="G74" s="315" t="s">
        <v>768</v>
      </c>
      <c r="H74" s="315" t="s">
        <v>486</v>
      </c>
      <c r="I74" s="315" t="s">
        <v>173</v>
      </c>
      <c r="J74" s="315" t="s">
        <v>715</v>
      </c>
      <c r="K74" s="315" t="s">
        <v>134</v>
      </c>
      <c r="L74" s="315" t="s">
        <v>62</v>
      </c>
      <c r="M74" s="428"/>
      <c r="N74" s="29"/>
      <c r="O74" s="35"/>
      <c r="R74" s="364"/>
      <c r="S74" s="364"/>
      <c r="T74" s="364"/>
      <c r="U74" s="117"/>
      <c r="V74" s="264" t="s">
        <v>486</v>
      </c>
      <c r="W74" s="337"/>
      <c r="X74" s="337"/>
      <c r="Y74" s="150"/>
    </row>
    <row r="75" spans="1:29" ht="14.25" customHeight="1">
      <c r="A75" s="397"/>
      <c r="B75" s="444"/>
      <c r="C75" s="445"/>
      <c r="D75" s="445"/>
      <c r="E75" s="316" t="s">
        <v>57</v>
      </c>
      <c r="F75" s="317" t="s">
        <v>73</v>
      </c>
      <c r="G75" s="317" t="s">
        <v>29</v>
      </c>
      <c r="H75" s="317" t="s">
        <v>714</v>
      </c>
      <c r="I75" s="317" t="s">
        <v>58</v>
      </c>
      <c r="J75" s="317" t="s">
        <v>75</v>
      </c>
      <c r="K75" s="317" t="s">
        <v>27</v>
      </c>
      <c r="L75" s="317" t="s">
        <v>33</v>
      </c>
      <c r="M75" s="428"/>
      <c r="N75" s="29"/>
      <c r="O75" s="35"/>
      <c r="R75" s="364"/>
      <c r="S75" s="364"/>
      <c r="T75" s="364"/>
      <c r="U75" s="117"/>
      <c r="V75" s="263"/>
      <c r="W75" s="337"/>
      <c r="X75" s="337"/>
      <c r="Y75" s="150"/>
    </row>
    <row r="76" spans="1:29" ht="15" customHeight="1" thickBot="1">
      <c r="A76" s="397"/>
      <c r="B76" s="444"/>
      <c r="C76" s="445"/>
      <c r="D76" s="445"/>
      <c r="E76" s="318" t="s">
        <v>127</v>
      </c>
      <c r="F76" s="321" t="s">
        <v>125</v>
      </c>
      <c r="G76" s="319" t="s">
        <v>126</v>
      </c>
      <c r="H76" s="319" t="s">
        <v>132</v>
      </c>
      <c r="I76" s="320" t="s">
        <v>131</v>
      </c>
      <c r="J76" s="319" t="s">
        <v>130</v>
      </c>
      <c r="K76" s="319" t="s">
        <v>129</v>
      </c>
      <c r="L76" s="320" t="s">
        <v>128</v>
      </c>
      <c r="M76" s="428"/>
      <c r="N76" s="29"/>
      <c r="O76" s="35"/>
      <c r="R76" s="364"/>
      <c r="S76" s="364"/>
      <c r="T76" s="364"/>
      <c r="U76" s="364"/>
      <c r="W76" s="337"/>
      <c r="X76" s="337"/>
      <c r="Y76" s="150"/>
    </row>
    <row r="77" spans="1:29" s="400" customFormat="1" ht="17.25" customHeight="1">
      <c r="A77" s="397"/>
      <c r="B77" s="444"/>
      <c r="C77" s="445"/>
      <c r="D77" s="445"/>
      <c r="E77" s="398"/>
      <c r="F77" s="322">
        <v>78613</v>
      </c>
      <c r="G77" s="323">
        <v>78652</v>
      </c>
      <c r="H77" s="322">
        <v>78621</v>
      </c>
      <c r="I77" s="322">
        <v>78701</v>
      </c>
      <c r="J77" s="322">
        <v>78617</v>
      </c>
      <c r="K77" s="322">
        <v>78726</v>
      </c>
      <c r="L77" s="322">
        <v>78702</v>
      </c>
      <c r="M77" s="428"/>
      <c r="N77" s="243"/>
      <c r="O77" s="36"/>
      <c r="P77" s="399"/>
      <c r="R77" s="363"/>
      <c r="S77" s="363"/>
      <c r="T77" s="363"/>
      <c r="U77" s="363"/>
      <c r="V77" s="265"/>
      <c r="W77" s="337"/>
      <c r="X77" s="337"/>
      <c r="Y77" s="150"/>
    </row>
    <row r="78" spans="1:29" ht="17.25" customHeight="1">
      <c r="A78" s="397"/>
      <c r="B78" s="444"/>
      <c r="C78" s="445"/>
      <c r="D78" s="445"/>
      <c r="E78" s="254">
        <v>78758</v>
      </c>
      <c r="F78" s="300">
        <v>78641</v>
      </c>
      <c r="G78" s="324">
        <v>78704</v>
      </c>
      <c r="H78" s="300">
        <v>78653</v>
      </c>
      <c r="I78" s="300">
        <v>78703</v>
      </c>
      <c r="J78" s="300">
        <v>78719</v>
      </c>
      <c r="K78" s="300">
        <v>78727</v>
      </c>
      <c r="L78" s="300">
        <v>78721</v>
      </c>
      <c r="M78" s="428"/>
      <c r="N78" s="29"/>
      <c r="O78" s="35"/>
      <c r="R78" s="34"/>
      <c r="W78" s="337"/>
      <c r="X78" s="337"/>
      <c r="Y78" s="150"/>
    </row>
    <row r="79" spans="1:29" ht="17.25" customHeight="1">
      <c r="A79" s="397"/>
      <c r="B79" s="444"/>
      <c r="C79" s="445"/>
      <c r="D79" s="445"/>
      <c r="E79" s="254"/>
      <c r="F79" s="300">
        <v>78645</v>
      </c>
      <c r="G79" s="324">
        <v>78735</v>
      </c>
      <c r="H79" s="300">
        <v>78724</v>
      </c>
      <c r="I79" s="300">
        <v>78705</v>
      </c>
      <c r="J79" s="300">
        <v>78744</v>
      </c>
      <c r="K79" s="300">
        <v>78728</v>
      </c>
      <c r="L79" s="300">
        <v>78722</v>
      </c>
      <c r="M79" s="428"/>
      <c r="N79" s="29"/>
      <c r="O79" s="35"/>
      <c r="R79" s="34"/>
      <c r="W79" s="337"/>
      <c r="X79" s="337"/>
      <c r="Y79" s="150"/>
    </row>
    <row r="80" spans="1:29" ht="17.25" customHeight="1">
      <c r="A80" s="397"/>
      <c r="B80" s="444"/>
      <c r="C80" s="445"/>
      <c r="D80" s="445"/>
      <c r="E80" s="254"/>
      <c r="F80" s="300">
        <v>78660</v>
      </c>
      <c r="G80" s="324">
        <v>78736</v>
      </c>
      <c r="H80" s="300">
        <v>78725</v>
      </c>
      <c r="I80" s="300">
        <v>78709</v>
      </c>
      <c r="J80" s="300">
        <v>78747</v>
      </c>
      <c r="K80" s="300">
        <v>78729</v>
      </c>
      <c r="L80" s="300">
        <v>78723</v>
      </c>
      <c r="M80" s="428"/>
      <c r="N80" s="29"/>
      <c r="O80" s="35"/>
      <c r="R80" s="34"/>
      <c r="W80" s="337"/>
      <c r="X80" s="337"/>
      <c r="Y80" s="150"/>
    </row>
    <row r="81" spans="1:38" ht="17.25" customHeight="1">
      <c r="A81" s="397"/>
      <c r="B81" s="444"/>
      <c r="C81" s="445"/>
      <c r="D81" s="445"/>
      <c r="E81" s="254" t="s">
        <v>487</v>
      </c>
      <c r="F81" s="300">
        <v>78664</v>
      </c>
      <c r="G81" s="324">
        <v>78745</v>
      </c>
      <c r="H81" s="300">
        <v>78752</v>
      </c>
      <c r="I81" s="300">
        <v>78731</v>
      </c>
      <c r="J81" s="300">
        <v>78774</v>
      </c>
      <c r="K81" s="300">
        <v>78730</v>
      </c>
      <c r="L81" s="300"/>
      <c r="M81" s="428"/>
      <c r="N81" s="29"/>
      <c r="O81" s="35"/>
      <c r="R81" s="34"/>
    </row>
    <row r="82" spans="1:38" ht="17.25" customHeight="1">
      <c r="A82" s="397"/>
      <c r="B82" s="444"/>
      <c r="C82" s="445"/>
      <c r="D82" s="445"/>
      <c r="E82" s="254" t="s">
        <v>488</v>
      </c>
      <c r="F82" s="300">
        <v>78665</v>
      </c>
      <c r="G82" s="324">
        <v>78746</v>
      </c>
      <c r="H82" s="300">
        <v>78754</v>
      </c>
      <c r="I82" s="300">
        <v>78741</v>
      </c>
      <c r="J82" s="401"/>
      <c r="K82" s="300">
        <v>78732</v>
      </c>
      <c r="L82" s="300"/>
      <c r="M82" s="428"/>
      <c r="N82" s="29"/>
      <c r="O82" s="35"/>
      <c r="R82" s="34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</row>
    <row r="83" spans="1:38" ht="17.25" customHeight="1">
      <c r="A83" s="397"/>
      <c r="B83" s="444"/>
      <c r="C83" s="445"/>
      <c r="D83" s="445"/>
      <c r="E83" s="254" t="s">
        <v>489</v>
      </c>
      <c r="F83" s="300">
        <v>78681</v>
      </c>
      <c r="G83" s="324">
        <v>78748</v>
      </c>
      <c r="H83" s="301"/>
      <c r="I83" s="300">
        <v>78751</v>
      </c>
      <c r="J83" s="401"/>
      <c r="K83" s="300">
        <v>78734</v>
      </c>
      <c r="L83" s="300"/>
      <c r="M83" s="428"/>
      <c r="N83" s="29"/>
      <c r="O83" s="35"/>
      <c r="R83" s="34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1:38" ht="17.25" customHeight="1">
      <c r="A84" s="397"/>
      <c r="B84" s="444"/>
      <c r="C84" s="445"/>
      <c r="D84" s="445"/>
      <c r="E84" s="254" t="s">
        <v>488</v>
      </c>
      <c r="F84" s="300">
        <v>78717</v>
      </c>
      <c r="G84" s="324">
        <v>78749</v>
      </c>
      <c r="H84" s="300"/>
      <c r="I84" s="300">
        <v>78756</v>
      </c>
      <c r="J84" s="401"/>
      <c r="K84" s="300">
        <v>78750</v>
      </c>
      <c r="L84" s="300"/>
      <c r="M84" s="428"/>
      <c r="N84" s="29"/>
      <c r="O84" s="35"/>
      <c r="R84" s="34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</row>
    <row r="85" spans="1:38" ht="17.25" customHeight="1">
      <c r="A85" s="397"/>
      <c r="B85" s="444"/>
      <c r="C85" s="445"/>
      <c r="D85" s="445"/>
      <c r="E85" s="254" t="s">
        <v>490</v>
      </c>
      <c r="F85" s="402"/>
      <c r="G85" s="300"/>
      <c r="H85" s="300"/>
      <c r="I85" s="324">
        <v>78757</v>
      </c>
      <c r="J85" s="401"/>
      <c r="K85" s="300">
        <v>78753</v>
      </c>
      <c r="L85" s="300"/>
      <c r="M85" s="428"/>
      <c r="N85" s="29"/>
      <c r="O85" s="35"/>
      <c r="R85" s="34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</row>
    <row r="86" spans="1:38" ht="17.25" customHeight="1">
      <c r="A86" s="397"/>
      <c r="B86" s="444"/>
      <c r="C86" s="445"/>
      <c r="D86" s="445"/>
      <c r="E86" s="254" t="s">
        <v>491</v>
      </c>
      <c r="F86" s="402"/>
      <c r="G86" s="300"/>
      <c r="H86" s="300"/>
      <c r="I86" s="300"/>
      <c r="J86" s="401"/>
      <c r="K86" s="324">
        <v>78759</v>
      </c>
      <c r="L86" s="302"/>
      <c r="M86" s="428"/>
      <c r="N86" s="29"/>
      <c r="O86" s="35"/>
      <c r="R86" s="34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</row>
    <row r="87" spans="1:38" ht="17.25" customHeight="1">
      <c r="A87" s="397"/>
      <c r="B87" s="444"/>
      <c r="C87" s="445"/>
      <c r="D87" s="445"/>
      <c r="E87" s="254" t="s">
        <v>492</v>
      </c>
      <c r="F87" s="402"/>
      <c r="G87" s="300"/>
      <c r="H87" s="300"/>
      <c r="I87" s="300"/>
      <c r="J87" s="401"/>
      <c r="K87" s="300"/>
      <c r="L87" s="302"/>
      <c r="M87" s="428"/>
      <c r="N87" s="29"/>
      <c r="O87" s="35"/>
      <c r="R87" s="34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</row>
    <row r="88" spans="1:38" ht="17.25" customHeight="1">
      <c r="A88" s="397"/>
      <c r="B88" s="444"/>
      <c r="C88" s="445"/>
      <c r="D88" s="445"/>
      <c r="E88" s="253"/>
      <c r="F88" s="402"/>
      <c r="G88" s="300"/>
      <c r="H88" s="300"/>
      <c r="I88" s="300"/>
      <c r="J88" s="402"/>
      <c r="K88" s="300"/>
      <c r="L88" s="302"/>
      <c r="M88" s="428"/>
      <c r="N88" s="29"/>
      <c r="O88" s="35"/>
      <c r="R88" s="34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</row>
    <row r="89" spans="1:38" ht="17.25" customHeight="1">
      <c r="A89" s="397"/>
      <c r="B89" s="444"/>
      <c r="C89" s="445"/>
      <c r="D89" s="445"/>
      <c r="E89" s="253"/>
      <c r="F89" s="403"/>
      <c r="G89" s="297"/>
      <c r="H89" s="298"/>
      <c r="I89" s="297"/>
      <c r="J89" s="403"/>
      <c r="K89" s="298"/>
      <c r="L89" s="299"/>
      <c r="M89" s="428"/>
      <c r="N89" s="35"/>
      <c r="O89" s="35"/>
      <c r="R89" s="34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</row>
    <row r="90" spans="1:38" ht="17.25" customHeight="1">
      <c r="A90" s="397"/>
      <c r="B90" s="444"/>
      <c r="C90" s="445"/>
      <c r="D90" s="445"/>
      <c r="E90" s="255"/>
      <c r="F90" s="253"/>
      <c r="G90" s="253"/>
      <c r="H90" s="254"/>
      <c r="I90" s="254"/>
      <c r="J90" s="404"/>
      <c r="K90" s="254"/>
      <c r="L90" s="255"/>
      <c r="M90" s="428"/>
      <c r="R90" s="34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</row>
    <row r="91" spans="1:38" ht="17.25" customHeight="1" thickBot="1">
      <c r="A91" s="397"/>
      <c r="B91" s="446"/>
      <c r="C91" s="447"/>
      <c r="D91" s="447"/>
      <c r="E91" s="405"/>
      <c r="F91" s="294"/>
      <c r="G91" s="294"/>
      <c r="H91" s="294"/>
      <c r="I91" s="294"/>
      <c r="J91" s="406"/>
      <c r="K91" s="295"/>
      <c r="L91" s="256"/>
      <c r="M91" s="429"/>
      <c r="R91" s="34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</row>
    <row r="92" spans="1:38" s="35" customFormat="1" ht="13.5" customHeight="1">
      <c r="A92" s="361"/>
      <c r="B92" s="407"/>
      <c r="C92" s="223"/>
      <c r="D92" s="51"/>
      <c r="E92" s="408"/>
      <c r="F92" s="408"/>
      <c r="G92" s="408"/>
      <c r="H92" s="408"/>
      <c r="I92" s="408"/>
      <c r="J92" s="408"/>
      <c r="K92" s="409"/>
      <c r="L92" s="397"/>
      <c r="M92" s="409"/>
      <c r="N92" s="28"/>
      <c r="O92" s="28"/>
      <c r="P92" s="362"/>
      <c r="Q92" s="28"/>
      <c r="R92" s="33"/>
      <c r="S92" s="34"/>
      <c r="T92" s="34"/>
      <c r="U92" s="34"/>
      <c r="V92" s="261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 s="35" customFormat="1" ht="13.5" customHeight="1">
      <c r="A93" s="361"/>
      <c r="B93" s="407"/>
      <c r="C93" s="223"/>
      <c r="D93" s="51"/>
      <c r="E93" s="408"/>
      <c r="F93" s="408"/>
      <c r="G93" s="408"/>
      <c r="H93" s="408"/>
      <c r="I93" s="408"/>
      <c r="J93" s="408"/>
      <c r="K93" s="409"/>
      <c r="L93" s="397"/>
      <c r="M93" s="409"/>
      <c r="N93" s="28"/>
      <c r="O93" s="28"/>
      <c r="P93" s="362"/>
      <c r="Q93" s="28"/>
      <c r="R93" s="33"/>
      <c r="S93" s="34"/>
      <c r="T93" s="34"/>
      <c r="U93" s="34"/>
      <c r="V93" s="261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 s="35" customFormat="1" ht="13.5" customHeight="1">
      <c r="A94" s="361"/>
      <c r="B94" s="407"/>
      <c r="C94" s="223"/>
      <c r="D94" s="51"/>
      <c r="E94" s="408"/>
      <c r="F94" s="408"/>
      <c r="G94" s="408"/>
      <c r="H94" s="408"/>
      <c r="I94" s="408"/>
      <c r="J94" s="408"/>
      <c r="K94" s="409"/>
      <c r="L94" s="397"/>
      <c r="M94" s="409"/>
      <c r="N94" s="28"/>
      <c r="O94" s="28"/>
      <c r="P94" s="362"/>
      <c r="Q94" s="28"/>
      <c r="R94" s="33"/>
      <c r="S94" s="34"/>
      <c r="T94" s="34"/>
      <c r="U94" s="34"/>
      <c r="V94" s="261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1:38" s="35" customFormat="1" ht="13.5" customHeight="1">
      <c r="A95" s="361"/>
      <c r="B95" s="407"/>
      <c r="C95" s="223"/>
      <c r="D95" s="51"/>
      <c r="E95" s="408"/>
      <c r="F95" s="408"/>
      <c r="G95" s="408"/>
      <c r="H95" s="408"/>
      <c r="I95" s="408"/>
      <c r="J95" s="408"/>
      <c r="K95" s="409"/>
      <c r="L95" s="397"/>
      <c r="M95" s="409"/>
      <c r="N95" s="28"/>
      <c r="O95" s="28"/>
      <c r="P95" s="362"/>
      <c r="Q95" s="28"/>
      <c r="R95" s="33"/>
      <c r="S95" s="34"/>
      <c r="T95" s="34"/>
      <c r="U95" s="34"/>
      <c r="V95" s="261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1:38" s="35" customFormat="1" ht="13.5" customHeight="1">
      <c r="A96" s="361"/>
      <c r="B96" s="407"/>
      <c r="C96" s="223"/>
      <c r="D96" s="51"/>
      <c r="E96" s="408"/>
      <c r="F96" s="408"/>
      <c r="G96" s="408"/>
      <c r="H96" s="408"/>
      <c r="I96" s="408"/>
      <c r="J96" s="408"/>
      <c r="K96" s="409"/>
      <c r="L96" s="397"/>
      <c r="M96" s="409"/>
      <c r="N96" s="28"/>
      <c r="O96" s="28"/>
      <c r="P96" s="362"/>
      <c r="Q96" s="28"/>
      <c r="R96" s="33"/>
      <c r="S96" s="34"/>
      <c r="T96" s="34"/>
      <c r="U96" s="34"/>
      <c r="V96" s="261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1:38" s="35" customFormat="1" ht="13.5" customHeight="1">
      <c r="A97" s="361"/>
      <c r="B97" s="407"/>
      <c r="C97" s="223"/>
      <c r="D97" s="51"/>
      <c r="E97" s="408"/>
      <c r="F97" s="408"/>
      <c r="G97" s="408"/>
      <c r="H97" s="408"/>
      <c r="I97" s="408"/>
      <c r="J97" s="408"/>
      <c r="K97" s="409"/>
      <c r="L97" s="397"/>
      <c r="M97" s="409"/>
      <c r="N97" s="28"/>
      <c r="O97" s="28"/>
      <c r="P97" s="362"/>
      <c r="Q97" s="28"/>
      <c r="R97" s="33"/>
      <c r="S97" s="34"/>
      <c r="T97" s="34"/>
      <c r="U97" s="34"/>
      <c r="V97" s="261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1:38" s="35" customFormat="1" ht="13.5" customHeight="1">
      <c r="A98" s="361"/>
      <c r="B98" s="407"/>
      <c r="C98" s="223"/>
      <c r="D98" s="51"/>
      <c r="E98" s="408"/>
      <c r="F98" s="408"/>
      <c r="G98" s="408"/>
      <c r="H98" s="408"/>
      <c r="I98" s="408"/>
      <c r="J98" s="408"/>
      <c r="K98" s="409"/>
      <c r="L98" s="397"/>
      <c r="M98" s="409"/>
      <c r="N98" s="28"/>
      <c r="O98" s="28"/>
      <c r="P98" s="362"/>
      <c r="Q98" s="28"/>
      <c r="R98" s="33"/>
      <c r="S98" s="34"/>
      <c r="T98" s="34"/>
      <c r="U98" s="34"/>
      <c r="V98" s="261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1:38" s="35" customFormat="1" ht="13.5" customHeight="1">
      <c r="A99" s="361"/>
      <c r="B99" s="407"/>
      <c r="C99" s="223"/>
      <c r="D99" s="51"/>
      <c r="E99" s="408"/>
      <c r="F99" s="408"/>
      <c r="G99" s="408"/>
      <c r="H99" s="408"/>
      <c r="I99" s="408"/>
      <c r="J99" s="408"/>
      <c r="K99" s="409"/>
      <c r="L99" s="397"/>
      <c r="M99" s="409"/>
      <c r="N99" s="28"/>
      <c r="O99" s="28"/>
      <c r="P99" s="362"/>
      <c r="Q99" s="28"/>
      <c r="R99" s="33"/>
      <c r="S99" s="34"/>
      <c r="T99" s="34"/>
      <c r="U99" s="34"/>
      <c r="V99" s="261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1:38" s="35" customFormat="1" ht="13.5" customHeight="1">
      <c r="A100" s="361"/>
      <c r="B100" s="407"/>
      <c r="C100" s="223"/>
      <c r="D100" s="51"/>
      <c r="E100" s="408"/>
      <c r="F100" s="408"/>
      <c r="G100" s="408"/>
      <c r="H100" s="408"/>
      <c r="I100" s="408"/>
      <c r="J100" s="408"/>
      <c r="K100" s="409"/>
      <c r="L100" s="397"/>
      <c r="M100" s="409"/>
      <c r="N100" s="28"/>
      <c r="O100" s="28"/>
      <c r="P100" s="362"/>
      <c r="Q100" s="28"/>
      <c r="R100" s="33"/>
      <c r="S100" s="34"/>
      <c r="T100" s="34"/>
      <c r="U100" s="34"/>
      <c r="V100" s="261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</sheetData>
  <mergeCells count="136">
    <mergeCell ref="H29:I29"/>
    <mergeCell ref="H30:I30"/>
    <mergeCell ref="H31:I31"/>
    <mergeCell ref="H32:I32"/>
    <mergeCell ref="B57:M57"/>
    <mergeCell ref="H37:L37"/>
    <mergeCell ref="H38:L38"/>
    <mergeCell ref="H41:L41"/>
    <mergeCell ref="H42:L42"/>
    <mergeCell ref="K43:L43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W45:X45"/>
    <mergeCell ref="AB45:AC45"/>
    <mergeCell ref="B51:D51"/>
    <mergeCell ref="E51:F51"/>
    <mergeCell ref="G51:M51"/>
    <mergeCell ref="F49:G49"/>
    <mergeCell ref="F46:G46"/>
    <mergeCell ref="H47:L47"/>
    <mergeCell ref="F45:G45"/>
    <mergeCell ref="F48:G48"/>
    <mergeCell ref="F47:G47"/>
    <mergeCell ref="H45:L45"/>
    <mergeCell ref="H46:L46"/>
    <mergeCell ref="H48:L48"/>
    <mergeCell ref="B1:M1"/>
    <mergeCell ref="B2:M2"/>
    <mergeCell ref="F10:G10"/>
    <mergeCell ref="F11:G11"/>
    <mergeCell ref="F14:G14"/>
    <mergeCell ref="F6:G6"/>
    <mergeCell ref="F7:G7"/>
    <mergeCell ref="F9:G9"/>
    <mergeCell ref="F8:G8"/>
    <mergeCell ref="H10:M10"/>
    <mergeCell ref="H11:M11"/>
    <mergeCell ref="H12:M12"/>
    <mergeCell ref="H13:M13"/>
    <mergeCell ref="B5:M5"/>
    <mergeCell ref="H6:M6"/>
    <mergeCell ref="H7:M7"/>
    <mergeCell ref="H8:M8"/>
    <mergeCell ref="H9:M9"/>
    <mergeCell ref="F12:G12"/>
    <mergeCell ref="F13:G13"/>
    <mergeCell ref="F15:G15"/>
    <mergeCell ref="F21:G21"/>
    <mergeCell ref="F20:G20"/>
    <mergeCell ref="F32:G32"/>
    <mergeCell ref="B19:M19"/>
    <mergeCell ref="H14:M14"/>
    <mergeCell ref="H15:M15"/>
    <mergeCell ref="H16:M16"/>
    <mergeCell ref="H17:M17"/>
    <mergeCell ref="H18:M18"/>
    <mergeCell ref="J20:L20"/>
    <mergeCell ref="F18:G18"/>
    <mergeCell ref="F26:G26"/>
    <mergeCell ref="F27:G27"/>
    <mergeCell ref="F28:G28"/>
    <mergeCell ref="F23:G23"/>
    <mergeCell ref="F24:G24"/>
    <mergeCell ref="F25:G25"/>
    <mergeCell ref="F16:G16"/>
    <mergeCell ref="F17:G17"/>
    <mergeCell ref="F29:G29"/>
    <mergeCell ref="F30:G30"/>
    <mergeCell ref="F31:G31"/>
    <mergeCell ref="F34:G34"/>
    <mergeCell ref="H34:L34"/>
    <mergeCell ref="F36:G36"/>
    <mergeCell ref="E52:F52"/>
    <mergeCell ref="E53:F53"/>
    <mergeCell ref="E54:F54"/>
    <mergeCell ref="B50:M50"/>
    <mergeCell ref="B52:D52"/>
    <mergeCell ref="B53:D53"/>
    <mergeCell ref="B54:D54"/>
    <mergeCell ref="G52:M52"/>
    <mergeCell ref="G53:M53"/>
    <mergeCell ref="G54:M54"/>
    <mergeCell ref="H49:L49"/>
    <mergeCell ref="H36:L36"/>
    <mergeCell ref="K44:L44"/>
    <mergeCell ref="H39:J39"/>
    <mergeCell ref="H40:J40"/>
    <mergeCell ref="F43:G43"/>
    <mergeCell ref="F37:G37"/>
    <mergeCell ref="H43:J43"/>
    <mergeCell ref="H44:J44"/>
    <mergeCell ref="B35:M35"/>
    <mergeCell ref="B73:D91"/>
    <mergeCell ref="E56:F56"/>
    <mergeCell ref="G56:M56"/>
    <mergeCell ref="F44:G44"/>
    <mergeCell ref="F42:G42"/>
    <mergeCell ref="F38:G38"/>
    <mergeCell ref="F39:G39"/>
    <mergeCell ref="F41:G41"/>
    <mergeCell ref="F40:G40"/>
    <mergeCell ref="K39:L39"/>
    <mergeCell ref="K40:L40"/>
    <mergeCell ref="B59:M59"/>
    <mergeCell ref="B72:M72"/>
    <mergeCell ref="F22:G22"/>
    <mergeCell ref="H33:I33"/>
    <mergeCell ref="J33:L33"/>
    <mergeCell ref="B3:G3"/>
    <mergeCell ref="H3:M3"/>
    <mergeCell ref="G55:M55"/>
    <mergeCell ref="B55:D55"/>
    <mergeCell ref="M73:M91"/>
    <mergeCell ref="B71:M71"/>
    <mergeCell ref="B58:M58"/>
    <mergeCell ref="F60:G60"/>
    <mergeCell ref="F61:G61"/>
    <mergeCell ref="F62:G62"/>
    <mergeCell ref="H60:L60"/>
    <mergeCell ref="H61:L61"/>
    <mergeCell ref="H62:L62"/>
    <mergeCell ref="I63:L63"/>
    <mergeCell ref="I64:L64"/>
    <mergeCell ref="I65:L65"/>
    <mergeCell ref="I66:L66"/>
    <mergeCell ref="I67:L67"/>
    <mergeCell ref="I68:L68"/>
    <mergeCell ref="I69:L69"/>
    <mergeCell ref="I70:L70"/>
  </mergeCells>
  <printOptions horizontalCentered="1"/>
  <pageMargins left="0.33" right="0.27" top="0.42" bottom="0.57999999999999996" header="0.34" footer="0.36"/>
  <pageSetup scale="82" orientation="portrait" r:id="rId1"/>
  <headerFooter alignWithMargins="0">
    <oddFooter>&amp;R&amp;8&amp;F</oddFooter>
  </headerFooter>
  <rowBreaks count="1" manualBreakCount="1">
    <brk id="57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A52"/>
  <sheetViews>
    <sheetView showGridLines="0" zoomScaleNormal="100" zoomScalePageLayoutView="55" workbookViewId="0">
      <selection activeCell="Q7" sqref="Q7"/>
    </sheetView>
  </sheetViews>
  <sheetFormatPr defaultRowHeight="17.25" customHeight="1"/>
  <cols>
    <col min="1" max="1" width="3.140625" style="8" customWidth="1"/>
    <col min="2" max="2" width="6.85546875" style="81" customWidth="1"/>
    <col min="3" max="3" width="23.85546875" style="11" customWidth="1"/>
    <col min="4" max="4" width="16.42578125" style="10" customWidth="1"/>
    <col min="5" max="5" width="13.42578125" style="53" customWidth="1"/>
    <col min="6" max="6" width="17.42578125" style="53" customWidth="1"/>
    <col min="7" max="7" width="11.140625" style="54" customWidth="1"/>
    <col min="8" max="8" width="3.140625" style="8" hidden="1" customWidth="1"/>
    <col min="9" max="9" width="4.5703125" style="8" hidden="1" customWidth="1"/>
    <col min="10" max="10" width="6.7109375" style="9" hidden="1" customWidth="1"/>
    <col min="11" max="11" width="9.140625" style="8" hidden="1" customWidth="1"/>
    <col min="12" max="12" width="9.140625" style="12" hidden="1" customWidth="1"/>
    <col min="13" max="13" width="13.7109375" style="13" hidden="1" customWidth="1"/>
    <col min="14" max="14" width="13.85546875" style="13" hidden="1" customWidth="1"/>
    <col min="15" max="15" width="17.7109375" style="13" hidden="1" customWidth="1"/>
    <col min="16" max="16" width="4.85546875" style="28" customWidth="1"/>
    <col min="17" max="17" width="5.140625" style="8" customWidth="1"/>
    <col min="18" max="18" width="9.5703125" style="8" customWidth="1"/>
    <col min="19" max="19" width="9.140625" style="8"/>
    <col min="20" max="20" width="11.28515625" style="8" customWidth="1"/>
    <col min="21" max="21" width="7.5703125" style="8" customWidth="1"/>
    <col min="22" max="22" width="6.42578125" style="8" customWidth="1"/>
    <col min="23" max="24" width="9.140625" style="8"/>
    <col min="25" max="25" width="18.85546875" style="8" customWidth="1"/>
    <col min="26" max="26" width="4.5703125" style="8" customWidth="1"/>
    <col min="27" max="27" width="7" style="8" customWidth="1"/>
    <col min="28" max="16384" width="9.140625" style="8"/>
  </cols>
  <sheetData>
    <row r="1" spans="2:27" ht="17.25" customHeight="1">
      <c r="C1" s="82"/>
      <c r="D1" s="83"/>
      <c r="E1" s="84"/>
      <c r="F1" s="84"/>
      <c r="G1" s="85"/>
      <c r="L1" s="57"/>
      <c r="M1" s="58"/>
      <c r="N1" s="58"/>
      <c r="O1" s="58"/>
    </row>
    <row r="2" spans="2:27" s="28" customFormat="1" ht="32.25" customHeight="1">
      <c r="B2" s="81"/>
      <c r="C2" s="548" t="s">
        <v>169</v>
      </c>
      <c r="D2" s="549"/>
      <c r="E2" s="549"/>
      <c r="F2" s="549"/>
      <c r="G2" s="550"/>
      <c r="H2" s="8"/>
      <c r="I2" s="8"/>
      <c r="J2" s="9"/>
      <c r="K2" s="8"/>
      <c r="L2" s="37"/>
      <c r="M2" s="38"/>
      <c r="N2" s="38"/>
      <c r="O2" s="38" t="s">
        <v>776</v>
      </c>
      <c r="Q2" s="66" t="s">
        <v>208</v>
      </c>
      <c r="R2" s="66"/>
      <c r="S2" s="8"/>
      <c r="T2" s="8"/>
      <c r="U2" s="8"/>
      <c r="V2" s="8"/>
      <c r="W2" s="8"/>
      <c r="X2" s="8"/>
      <c r="Y2" s="8"/>
      <c r="Z2" s="8"/>
    </row>
    <row r="3" spans="2:27" ht="17.25" customHeight="1">
      <c r="C3" s="56" t="s">
        <v>163</v>
      </c>
      <c r="D3" s="551" t="s">
        <v>164</v>
      </c>
      <c r="E3" s="552"/>
      <c r="F3" s="553"/>
      <c r="G3" s="56"/>
      <c r="H3" s="39"/>
      <c r="I3" s="39"/>
      <c r="J3" s="39"/>
      <c r="L3" s="37"/>
      <c r="M3" s="38"/>
      <c r="N3" s="38"/>
      <c r="O3" s="38"/>
    </row>
    <row r="4" spans="2:27" s="28" customFormat="1" ht="22.5" customHeight="1">
      <c r="B4" s="94">
        <f>B3+1</f>
        <v>1</v>
      </c>
      <c r="C4" s="86" t="str">
        <f>'Staff List'!B21</f>
        <v>Ellie Darby</v>
      </c>
      <c r="D4" s="95" t="str">
        <f>'Staff List'!J21</f>
        <v>A</v>
      </c>
      <c r="E4" s="56" t="s">
        <v>794</v>
      </c>
      <c r="F4" s="96" t="str">
        <f>'Staff List'!L21</f>
        <v>BORUNDA</v>
      </c>
      <c r="G4" s="87" t="str">
        <f>'Staff List'!M21</f>
        <v>Dan</v>
      </c>
      <c r="H4" s="40" t="s">
        <v>777</v>
      </c>
      <c r="I4" s="41" t="s">
        <v>778</v>
      </c>
      <c r="J4" s="42" t="s">
        <v>779</v>
      </c>
      <c r="K4" s="28" t="s">
        <v>780</v>
      </c>
      <c r="L4" s="43" t="s">
        <v>781</v>
      </c>
      <c r="M4" s="34" t="s">
        <v>782</v>
      </c>
      <c r="N4" s="34" t="s">
        <v>783</v>
      </c>
      <c r="O4" s="328" t="str">
        <f>'Staff List'!H21</f>
        <v>Eligibility Specialist</v>
      </c>
      <c r="P4" s="52"/>
      <c r="Q4" s="546">
        <v>13</v>
      </c>
      <c r="R4" s="546"/>
    </row>
    <row r="5" spans="2:27" s="28" customFormat="1" ht="22.5" customHeight="1">
      <c r="B5" s="94">
        <f>B4+1</f>
        <v>2</v>
      </c>
      <c r="C5" s="141" t="str">
        <f>'Staff List'!B22</f>
        <v>Borami C. Lee</v>
      </c>
      <c r="D5" s="95" t="str">
        <f>'Staff List'!J22</f>
        <v>BOSARGE</v>
      </c>
      <c r="E5" s="56" t="s">
        <v>794</v>
      </c>
      <c r="F5" s="96" t="str">
        <f>'Staff List'!L22</f>
        <v>CLAGUE</v>
      </c>
      <c r="G5" s="87" t="str">
        <f>'Staff List'!M22</f>
        <v>Dan</v>
      </c>
      <c r="H5" s="40">
        <v>4</v>
      </c>
      <c r="I5" s="44" t="e">
        <f>VLOOKUP(H5,#REF!,4)</f>
        <v>#REF!</v>
      </c>
      <c r="J5" s="45" t="s">
        <v>56</v>
      </c>
      <c r="L5" s="46" t="s">
        <v>81</v>
      </c>
      <c r="M5" s="47" t="s">
        <v>89</v>
      </c>
      <c r="N5" s="47">
        <v>1362</v>
      </c>
      <c r="O5" s="328" t="str">
        <f>'Staff List'!H22</f>
        <v>Eligibility Specialist</v>
      </c>
      <c r="Q5" s="546"/>
      <c r="R5" s="546"/>
    </row>
    <row r="6" spans="2:27" s="28" customFormat="1" ht="22.5" customHeight="1">
      <c r="B6" s="94">
        <f>B5+1</f>
        <v>3</v>
      </c>
      <c r="C6" s="141" t="str">
        <f>'Staff List'!B23</f>
        <v>Denise Morales</v>
      </c>
      <c r="D6" s="95" t="str">
        <f>'Staff List'!J23</f>
        <v>CLARK</v>
      </c>
      <c r="E6" s="56" t="s">
        <v>794</v>
      </c>
      <c r="F6" s="96" t="str">
        <f>'Staff List'!L23</f>
        <v>EGGLESTON</v>
      </c>
      <c r="G6" s="87" t="str">
        <f>'Staff List'!M23</f>
        <v>Dan</v>
      </c>
      <c r="H6" s="40">
        <v>10</v>
      </c>
      <c r="I6" s="41" t="e">
        <f>VLOOKUP(H6,#REF!,4)</f>
        <v>#REF!</v>
      </c>
      <c r="J6" s="42"/>
      <c r="L6" s="43" t="s">
        <v>80</v>
      </c>
      <c r="M6" s="34" t="s">
        <v>88</v>
      </c>
      <c r="N6" s="34">
        <v>1330</v>
      </c>
      <c r="O6" s="328" t="str">
        <f>'Staff List'!H23</f>
        <v>Eligibility Specialist</v>
      </c>
      <c r="Q6" s="546"/>
      <c r="R6" s="546"/>
      <c r="S6" s="3"/>
      <c r="T6" s="65" t="str">
        <f>VLOOKUP(Q4,B4:C35,2)</f>
        <v>Vacant</v>
      </c>
      <c r="U6" s="3"/>
      <c r="V6" s="1"/>
      <c r="W6" s="1"/>
      <c r="X6" s="1"/>
      <c r="Y6" s="5"/>
    </row>
    <row r="7" spans="2:27" s="28" customFormat="1" ht="22.5" customHeight="1">
      <c r="B7" s="94">
        <f t="shared" ref="B7:B16" si="0">B6+1</f>
        <v>4</v>
      </c>
      <c r="C7" s="141" t="str">
        <f>'Staff List'!B24</f>
        <v>Michelle Rocha</v>
      </c>
      <c r="D7" s="95" t="str">
        <f>'Staff List'!J24</f>
        <v>EILERS</v>
      </c>
      <c r="E7" s="56" t="s">
        <v>794</v>
      </c>
      <c r="F7" s="96" t="str">
        <f>'Staff List'!L24</f>
        <v>GONZALEZ</v>
      </c>
      <c r="G7" s="87" t="str">
        <f>'Staff List'!M24</f>
        <v>Dan</v>
      </c>
      <c r="H7" s="40"/>
      <c r="I7" s="41"/>
      <c r="J7" s="42"/>
      <c r="L7" s="43"/>
      <c r="M7" s="34"/>
      <c r="N7" s="34"/>
      <c r="O7" s="328" t="str">
        <f>'Staff List'!H24</f>
        <v>Eligibility Specialist</v>
      </c>
      <c r="P7" s="329"/>
      <c r="Q7" s="353">
        <v>3</v>
      </c>
      <c r="R7" s="354" t="s">
        <v>20</v>
      </c>
      <c r="S7" s="355"/>
      <c r="T7" s="354" t="s">
        <v>20</v>
      </c>
      <c r="U7" s="356"/>
      <c r="V7" s="356"/>
      <c r="W7" s="356"/>
      <c r="X7" s="355"/>
      <c r="Y7" s="355"/>
      <c r="Z7" s="330"/>
      <c r="AA7" s="330"/>
    </row>
    <row r="8" spans="2:27" s="28" customFormat="1" ht="22.5" customHeight="1">
      <c r="B8" s="94">
        <f t="shared" si="0"/>
        <v>5</v>
      </c>
      <c r="C8" s="141" t="str">
        <f>'Staff List'!B25</f>
        <v>Melinda Spencer</v>
      </c>
      <c r="D8" s="95" t="str">
        <f>'Staff List'!J25</f>
        <v>GOODE</v>
      </c>
      <c r="E8" s="56" t="s">
        <v>794</v>
      </c>
      <c r="F8" s="96" t="str">
        <f>'Staff List'!L25</f>
        <v>HOSKIN</v>
      </c>
      <c r="G8" s="87" t="str">
        <f>'Staff List'!M25</f>
        <v>Dan</v>
      </c>
      <c r="H8" s="40">
        <v>9</v>
      </c>
      <c r="I8" s="48" t="e">
        <f>VLOOKUP(H8,#REF!,4)</f>
        <v>#REF!</v>
      </c>
      <c r="J8" s="49"/>
      <c r="L8" s="50" t="s">
        <v>84</v>
      </c>
      <c r="M8" s="47" t="s">
        <v>91</v>
      </c>
      <c r="N8" s="47">
        <v>1312</v>
      </c>
      <c r="O8" s="328" t="str">
        <f>'Staff List'!H25</f>
        <v>Eligibility Specialist II</v>
      </c>
      <c r="P8" s="357"/>
      <c r="Q8" s="358"/>
      <c r="R8" s="359"/>
      <c r="S8" s="360"/>
      <c r="T8" s="360"/>
      <c r="U8" s="360"/>
      <c r="V8" s="360"/>
      <c r="W8" s="360"/>
      <c r="X8" s="360"/>
      <c r="Y8" s="360"/>
      <c r="Z8" s="359"/>
      <c r="AA8" s="359"/>
    </row>
    <row r="9" spans="2:27" s="28" customFormat="1" ht="22.5" customHeight="1">
      <c r="B9" s="94">
        <f t="shared" si="0"/>
        <v>6</v>
      </c>
      <c r="C9" s="141" t="str">
        <f>'Staff List'!B26</f>
        <v>Lily Feldman</v>
      </c>
      <c r="D9" s="95" t="str">
        <f>'Staff List'!J26</f>
        <v>HOUGH</v>
      </c>
      <c r="E9" s="56" t="s">
        <v>794</v>
      </c>
      <c r="F9" s="96" t="str">
        <f>'Staff List'!L26</f>
        <v>LACKEY</v>
      </c>
      <c r="G9" s="87" t="str">
        <f>'Staff List'!M26</f>
        <v>Dan</v>
      </c>
      <c r="H9" s="40"/>
      <c r="I9" s="41"/>
      <c r="J9" s="42"/>
      <c r="L9" s="43"/>
      <c r="M9" s="34"/>
      <c r="N9" s="34"/>
      <c r="O9" s="328" t="str">
        <f>'Staff List'!H26</f>
        <v>Eligibility Specialist</v>
      </c>
      <c r="P9" s="118"/>
      <c r="Q9" s="224">
        <v>3</v>
      </c>
      <c r="R9" s="119" t="s">
        <v>20</v>
      </c>
      <c r="S9" s="120"/>
      <c r="T9" s="119" t="s">
        <v>20</v>
      </c>
      <c r="U9" s="121"/>
      <c r="V9" s="121"/>
      <c r="W9" s="121"/>
      <c r="X9" s="120"/>
      <c r="Y9" s="120"/>
      <c r="Z9" s="122"/>
      <c r="AA9" s="123"/>
    </row>
    <row r="10" spans="2:27" s="28" customFormat="1" ht="22.5" customHeight="1">
      <c r="B10" s="94">
        <f t="shared" si="0"/>
        <v>7</v>
      </c>
      <c r="C10" s="141" t="str">
        <f>'Staff List'!B27</f>
        <v>Melissa Williams</v>
      </c>
      <c r="D10" s="95" t="str">
        <f>'Staff List'!J27</f>
        <v>LACOURVEIR</v>
      </c>
      <c r="E10" s="56" t="s">
        <v>794</v>
      </c>
      <c r="F10" s="96" t="str">
        <f>'Staff List'!L27</f>
        <v>MCLEMORE</v>
      </c>
      <c r="G10" s="87" t="str">
        <f>'Staff List'!M27</f>
        <v>Debra</v>
      </c>
      <c r="H10" s="40">
        <v>8</v>
      </c>
      <c r="I10" s="48" t="e">
        <f>VLOOKUP(H10,#REF!,4)</f>
        <v>#REF!</v>
      </c>
      <c r="J10" s="49" t="s">
        <v>56</v>
      </c>
      <c r="L10" s="50" t="s">
        <v>80</v>
      </c>
      <c r="M10" s="47" t="s">
        <v>88</v>
      </c>
      <c r="N10" s="47">
        <v>1330</v>
      </c>
      <c r="O10" s="328" t="str">
        <f>'Staff List'!H27</f>
        <v>Eligibility Specialist</v>
      </c>
      <c r="P10" s="124"/>
      <c r="Q10" s="2"/>
      <c r="Z10" s="35"/>
      <c r="AA10" s="125"/>
    </row>
    <row r="11" spans="2:27" s="28" customFormat="1" ht="22.5" customHeight="1">
      <c r="B11" s="94">
        <f t="shared" si="0"/>
        <v>8</v>
      </c>
      <c r="C11" s="141" t="str">
        <f>'Staff List'!B28</f>
        <v>Chris Heale</v>
      </c>
      <c r="D11" s="95" t="str">
        <f>'Staff List'!J28</f>
        <v>MCMARION</v>
      </c>
      <c r="E11" s="56" t="s">
        <v>794</v>
      </c>
      <c r="F11" s="96" t="str">
        <f>'Staff List'!L28</f>
        <v>PARKER, D</v>
      </c>
      <c r="G11" s="87" t="str">
        <f>'Staff List'!M28</f>
        <v>Debra</v>
      </c>
      <c r="H11" s="40">
        <v>6</v>
      </c>
      <c r="I11" s="41" t="e">
        <f>VLOOKUP(H11,#REF!,4)</f>
        <v>#REF!</v>
      </c>
      <c r="J11" s="42"/>
      <c r="L11" s="43" t="s">
        <v>84</v>
      </c>
      <c r="M11" s="34" t="s">
        <v>91</v>
      </c>
      <c r="N11" s="34">
        <v>1312</v>
      </c>
      <c r="O11" s="328" t="str">
        <f>'Staff List'!H28</f>
        <v>Eligibility Specialist</v>
      </c>
      <c r="P11" s="124"/>
      <c r="Q11" s="2"/>
      <c r="R11" s="559" t="str">
        <f>VLOOKUP(Q4,B4:C35,2)</f>
        <v>Vacant</v>
      </c>
      <c r="S11" s="559"/>
      <c r="T11" s="559"/>
      <c r="U11" s="559"/>
      <c r="V11" s="559"/>
      <c r="W11" s="559"/>
      <c r="X11" s="559"/>
      <c r="Y11" s="559"/>
      <c r="Z11" s="35"/>
      <c r="AA11" s="125"/>
    </row>
    <row r="12" spans="2:27" s="28" customFormat="1" ht="22.5" customHeight="1">
      <c r="B12" s="94">
        <f t="shared" si="0"/>
        <v>9</v>
      </c>
      <c r="C12" s="141" t="str">
        <f>'Staff List'!B29</f>
        <v>Angela Escalante-Carrera</v>
      </c>
      <c r="D12" s="95" t="str">
        <f>'Staff List'!J29</f>
        <v>PARKER, E</v>
      </c>
      <c r="E12" s="56" t="s">
        <v>794</v>
      </c>
      <c r="F12" s="96" t="str">
        <f>'Staff List'!L29</f>
        <v>ROBINSON,A</v>
      </c>
      <c r="G12" s="87" t="str">
        <f>'Staff List'!M29</f>
        <v>Debra</v>
      </c>
      <c r="H12" s="40">
        <v>7</v>
      </c>
      <c r="I12" s="48" t="e">
        <f>VLOOKUP(H12,#REF!,4)</f>
        <v>#REF!</v>
      </c>
      <c r="J12" s="49"/>
      <c r="L12" s="46" t="s">
        <v>79</v>
      </c>
      <c r="M12" s="47" t="s">
        <v>87</v>
      </c>
      <c r="N12" s="47">
        <v>1327</v>
      </c>
      <c r="O12" s="328" t="str">
        <f>'Staff List'!H29</f>
        <v>Eligibility Specialist II</v>
      </c>
      <c r="P12" s="124"/>
      <c r="Q12" s="2"/>
      <c r="R12" s="559"/>
      <c r="S12" s="559"/>
      <c r="T12" s="559"/>
      <c r="U12" s="559"/>
      <c r="V12" s="559"/>
      <c r="W12" s="559"/>
      <c r="X12" s="559"/>
      <c r="Y12" s="559"/>
      <c r="Z12" s="35"/>
      <c r="AA12" s="125"/>
    </row>
    <row r="13" spans="2:27" s="28" customFormat="1" ht="22.5" customHeight="1">
      <c r="B13" s="94">
        <f t="shared" si="0"/>
        <v>10</v>
      </c>
      <c r="C13" s="141" t="str">
        <f>'Staff List'!B30</f>
        <v>Kara Lozano</v>
      </c>
      <c r="D13" s="95" t="str">
        <f>'Staff List'!J30</f>
        <v>ROBINSON,B</v>
      </c>
      <c r="E13" s="56" t="s">
        <v>794</v>
      </c>
      <c r="F13" s="96" t="str">
        <f>'Staff List'!L30</f>
        <v>SOLIDAY</v>
      </c>
      <c r="G13" s="87" t="str">
        <f>'Staff List'!M30</f>
        <v>Debra</v>
      </c>
      <c r="H13" s="40"/>
      <c r="I13" s="41"/>
      <c r="J13" s="42"/>
      <c r="L13" s="33"/>
      <c r="M13" s="34"/>
      <c r="N13" s="34"/>
      <c r="O13" s="328" t="str">
        <f>'Staff List'!H30</f>
        <v>Eligibility Specialist</v>
      </c>
      <c r="P13" s="126"/>
      <c r="Q13" s="2"/>
      <c r="R13" s="557" t="str">
        <f>VLOOKUP($Q$4,$B$4:$G$35,3)</f>
        <v xml:space="preserve"> </v>
      </c>
      <c r="S13" s="557"/>
      <c r="T13" s="557"/>
      <c r="U13" s="558" t="str">
        <f>VLOOKUP($Q$4,$B$4:$G$35,4)</f>
        <v xml:space="preserve"> </v>
      </c>
      <c r="V13" s="558"/>
      <c r="W13" s="557" t="str">
        <f>VLOOKUP($Q$4,$B$4:$G$35,5)</f>
        <v xml:space="preserve"> </v>
      </c>
      <c r="X13" s="557"/>
      <c r="Y13" s="557"/>
      <c r="Z13" s="35"/>
      <c r="AA13" s="125"/>
    </row>
    <row r="14" spans="2:27" s="28" customFormat="1" ht="22.5" customHeight="1">
      <c r="B14" s="94">
        <f t="shared" si="0"/>
        <v>11</v>
      </c>
      <c r="C14" s="141" t="str">
        <f>'Staff List'!B31</f>
        <v>Chelsea Rolfzen</v>
      </c>
      <c r="D14" s="95" t="str">
        <f>'Staff List'!J31</f>
        <v>SOLIS</v>
      </c>
      <c r="E14" s="56" t="s">
        <v>794</v>
      </c>
      <c r="F14" s="96" t="str">
        <f>'Staff List'!L31</f>
        <v>VEGA</v>
      </c>
      <c r="G14" s="87" t="str">
        <f>'Staff List'!M31</f>
        <v>Debra</v>
      </c>
      <c r="H14" s="40"/>
      <c r="I14" s="48"/>
      <c r="J14" s="49"/>
      <c r="L14" s="50"/>
      <c r="M14" s="47"/>
      <c r="N14" s="47"/>
      <c r="O14" s="328" t="str">
        <f>'Staff List'!H31</f>
        <v>Eligibility Specialist</v>
      </c>
      <c r="P14" s="126"/>
      <c r="Q14" s="3"/>
      <c r="R14" s="557"/>
      <c r="S14" s="557"/>
      <c r="T14" s="557"/>
      <c r="U14" s="558"/>
      <c r="V14" s="558"/>
      <c r="W14" s="557"/>
      <c r="X14" s="557"/>
      <c r="Y14" s="557"/>
      <c r="Z14" s="35"/>
      <c r="AA14" s="125"/>
    </row>
    <row r="15" spans="2:27" s="28" customFormat="1" ht="22.5" customHeight="1">
      <c r="B15" s="94">
        <f t="shared" si="0"/>
        <v>12</v>
      </c>
      <c r="C15" s="141" t="str">
        <f>'Staff List'!B32</f>
        <v>Aimee Wooster</v>
      </c>
      <c r="D15" s="95" t="str">
        <f>'Staff List'!J32</f>
        <v>VELA</v>
      </c>
      <c r="E15" s="56" t="s">
        <v>794</v>
      </c>
      <c r="F15" s="96" t="str">
        <f>'Staff List'!L32</f>
        <v>Z</v>
      </c>
      <c r="G15" s="87" t="str">
        <f>'Staff List'!M32</f>
        <v>Debra</v>
      </c>
      <c r="H15" s="40"/>
      <c r="I15" s="41"/>
      <c r="J15" s="42"/>
      <c r="L15" s="43"/>
      <c r="M15" s="34"/>
      <c r="N15" s="34"/>
      <c r="O15" s="328" t="str">
        <f>'Staff List'!H32</f>
        <v>Eligibility Specialist II</v>
      </c>
      <c r="P15" s="126"/>
      <c r="Q15" s="2"/>
      <c r="R15" s="113"/>
      <c r="S15" s="113"/>
      <c r="T15" s="113"/>
      <c r="U15" s="113"/>
      <c r="V15" s="113"/>
      <c r="W15" s="113"/>
      <c r="X15" s="113"/>
      <c r="Y15" s="113"/>
      <c r="Z15" s="35"/>
      <c r="AA15" s="125"/>
    </row>
    <row r="16" spans="2:27" s="28" customFormat="1" ht="22.5" customHeight="1">
      <c r="B16" s="94">
        <f t="shared" si="0"/>
        <v>13</v>
      </c>
      <c r="C16" s="339" t="str">
        <f>'Staff List'!B33</f>
        <v>Vacant</v>
      </c>
      <c r="D16" s="95" t="s">
        <v>20</v>
      </c>
      <c r="E16" s="56" t="s">
        <v>20</v>
      </c>
      <c r="F16" s="96" t="s">
        <v>20</v>
      </c>
      <c r="G16" s="87" t="str">
        <f>'Staff List'!M33</f>
        <v>Debra</v>
      </c>
      <c r="H16" s="40">
        <v>4</v>
      </c>
      <c r="I16" s="48" t="e">
        <f>VLOOKUP(H16,#REF!,4)</f>
        <v>#REF!</v>
      </c>
      <c r="J16" s="49"/>
      <c r="L16" s="50" t="s">
        <v>83</v>
      </c>
      <c r="M16" s="47" t="s">
        <v>90</v>
      </c>
      <c r="N16" s="47">
        <v>1308</v>
      </c>
      <c r="O16" s="339" t="str">
        <f>'Staff List'!H33</f>
        <v xml:space="preserve"> </v>
      </c>
      <c r="P16" s="124"/>
      <c r="Q16" s="2"/>
      <c r="R16" s="67"/>
      <c r="S16" s="4"/>
      <c r="T16" s="4"/>
      <c r="U16" s="68"/>
      <c r="V16" s="68"/>
      <c r="W16" s="4"/>
      <c r="X16" s="4"/>
      <c r="Y16" s="127"/>
      <c r="Z16" s="35"/>
      <c r="AA16" s="125"/>
    </row>
    <row r="17" spans="2:27" s="28" customFormat="1" ht="17.25" customHeight="1">
      <c r="B17" s="81"/>
      <c r="C17" s="88" t="s">
        <v>20</v>
      </c>
      <c r="D17" s="89" t="s">
        <v>20</v>
      </c>
      <c r="E17" s="81"/>
      <c r="F17" s="90" t="s">
        <v>20</v>
      </c>
      <c r="G17" s="90" t="s">
        <v>20</v>
      </c>
      <c r="H17" s="90" t="s">
        <v>20</v>
      </c>
      <c r="I17" s="90" t="s">
        <v>20</v>
      </c>
      <c r="J17" s="90" t="s">
        <v>20</v>
      </c>
      <c r="K17" s="90" t="s">
        <v>20</v>
      </c>
      <c r="L17" s="90" t="s">
        <v>20</v>
      </c>
      <c r="M17" s="90" t="s">
        <v>20</v>
      </c>
      <c r="N17" s="90" t="s">
        <v>20</v>
      </c>
      <c r="O17" s="90" t="s">
        <v>20</v>
      </c>
      <c r="P17" s="126"/>
      <c r="Q17" s="2"/>
      <c r="R17" s="555" t="s">
        <v>157</v>
      </c>
      <c r="S17" s="555"/>
      <c r="T17" s="555"/>
      <c r="U17" s="556" t="str">
        <f>VLOOKUP($Q$4,$B$4:$G$35,6)</f>
        <v>Debra</v>
      </c>
      <c r="V17" s="556"/>
      <c r="W17" s="556"/>
      <c r="X17" s="556"/>
      <c r="Y17" s="3"/>
      <c r="Z17" s="35"/>
      <c r="AA17" s="125"/>
    </row>
    <row r="18" spans="2:27" s="28" customFormat="1" ht="17.25" customHeight="1">
      <c r="B18" s="81"/>
      <c r="C18" s="88" t="s">
        <v>20</v>
      </c>
      <c r="D18" s="89" t="s">
        <v>20</v>
      </c>
      <c r="E18" s="81"/>
      <c r="F18" s="90" t="s">
        <v>20</v>
      </c>
      <c r="G18" s="90" t="s">
        <v>20</v>
      </c>
      <c r="H18" s="90" t="s">
        <v>20</v>
      </c>
      <c r="I18" s="90" t="s">
        <v>20</v>
      </c>
      <c r="J18" s="90" t="s">
        <v>20</v>
      </c>
      <c r="K18" s="90" t="s">
        <v>20</v>
      </c>
      <c r="L18" s="90" t="s">
        <v>20</v>
      </c>
      <c r="M18" s="90" t="s">
        <v>20</v>
      </c>
      <c r="N18" s="90" t="s">
        <v>20</v>
      </c>
      <c r="O18" s="90" t="s">
        <v>20</v>
      </c>
      <c r="P18" s="124"/>
      <c r="Q18" s="2"/>
      <c r="R18" s="555"/>
      <c r="S18" s="555"/>
      <c r="T18" s="555"/>
      <c r="U18" s="556"/>
      <c r="V18" s="556"/>
      <c r="W18" s="556"/>
      <c r="X18" s="556"/>
      <c r="Y18" s="3"/>
      <c r="Z18" s="35"/>
      <c r="AA18" s="125"/>
    </row>
    <row r="19" spans="2:27" s="28" customFormat="1" ht="5.25" customHeight="1" thickBot="1">
      <c r="B19" s="81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124"/>
      <c r="Q19" s="2"/>
      <c r="R19" s="4"/>
      <c r="S19" s="4"/>
      <c r="T19" s="4"/>
      <c r="U19" s="4"/>
      <c r="V19" s="4"/>
      <c r="W19" s="4"/>
      <c r="X19" s="4"/>
      <c r="Y19" s="3"/>
      <c r="Z19" s="35"/>
      <c r="AA19" s="125"/>
    </row>
    <row r="20" spans="2:27" s="28" customFormat="1" ht="17.25" customHeight="1">
      <c r="B20" s="81"/>
      <c r="C20" s="93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124"/>
      <c r="Q20" s="2"/>
      <c r="R20" s="560" t="str">
        <f>VLOOKUP($Q$4,$B$4:$O$16,14)</f>
        <v xml:space="preserve"> </v>
      </c>
      <c r="S20" s="561"/>
      <c r="T20" s="561"/>
      <c r="U20" s="561"/>
      <c r="V20" s="561"/>
      <c r="W20" s="561"/>
      <c r="X20" s="561"/>
      <c r="Y20" s="562"/>
      <c r="Z20" s="35"/>
      <c r="AA20" s="125"/>
    </row>
    <row r="21" spans="2:27" s="28" customFormat="1" ht="29.25" customHeight="1" thickBot="1">
      <c r="B21" s="81"/>
      <c r="C21" s="63"/>
      <c r="D21" s="73"/>
      <c r="E21" s="59"/>
      <c r="F21" s="74"/>
      <c r="G21" s="75"/>
      <c r="H21" s="71"/>
      <c r="I21" s="71"/>
      <c r="J21" s="72"/>
      <c r="K21" s="35"/>
      <c r="L21" s="36"/>
      <c r="M21" s="35"/>
      <c r="N21" s="35"/>
      <c r="O21" s="35"/>
      <c r="P21" s="124"/>
      <c r="Q21" s="2"/>
      <c r="R21" s="563"/>
      <c r="S21" s="564"/>
      <c r="T21" s="564"/>
      <c r="U21" s="564"/>
      <c r="V21" s="564"/>
      <c r="W21" s="564"/>
      <c r="X21" s="564"/>
      <c r="Y21" s="565"/>
      <c r="Z21" s="35"/>
      <c r="AA21" s="125"/>
    </row>
    <row r="22" spans="2:27" s="28" customFormat="1" ht="21.75" customHeight="1">
      <c r="B22" s="81"/>
      <c r="C22" s="63"/>
      <c r="D22" s="73"/>
      <c r="E22" s="59"/>
      <c r="F22" s="74"/>
      <c r="G22" s="75"/>
      <c r="H22" s="71"/>
      <c r="I22" s="71"/>
      <c r="J22" s="72"/>
      <c r="K22" s="35"/>
      <c r="L22" s="76"/>
      <c r="M22" s="35"/>
      <c r="N22" s="35"/>
      <c r="O22" s="35"/>
      <c r="P22" s="126"/>
      <c r="Q22" s="2"/>
      <c r="R22" s="35"/>
      <c r="S22" s="35"/>
      <c r="T22" s="35"/>
      <c r="U22" s="35"/>
      <c r="V22" s="35"/>
      <c r="W22" s="35"/>
      <c r="X22" s="35"/>
      <c r="Y22" s="3"/>
      <c r="Z22" s="35"/>
      <c r="AA22" s="125"/>
    </row>
    <row r="23" spans="2:27" s="28" customFormat="1" ht="17.25" customHeight="1">
      <c r="B23" s="81"/>
      <c r="C23" s="63"/>
      <c r="D23" s="73"/>
      <c r="E23" s="59"/>
      <c r="F23" s="74"/>
      <c r="G23" s="75"/>
      <c r="H23" s="71"/>
      <c r="I23" s="71"/>
      <c r="J23" s="72"/>
      <c r="K23" s="35"/>
      <c r="L23" s="36"/>
      <c r="M23" s="35"/>
      <c r="N23" s="35"/>
      <c r="O23" s="35"/>
      <c r="P23" s="128"/>
      <c r="Q23" s="129"/>
      <c r="R23" s="129"/>
      <c r="S23" s="129"/>
      <c r="T23" s="129"/>
      <c r="U23" s="129"/>
      <c r="V23" s="129"/>
      <c r="W23" s="129"/>
      <c r="X23" s="129"/>
      <c r="Y23" s="130"/>
      <c r="Z23" s="129"/>
      <c r="AA23" s="131"/>
    </row>
    <row r="24" spans="2:27" s="28" customFormat="1" ht="17.25" customHeight="1">
      <c r="B24" s="81"/>
      <c r="C24" s="78"/>
      <c r="D24" s="73"/>
      <c r="E24" s="59"/>
      <c r="F24" s="74"/>
      <c r="G24" s="75"/>
      <c r="H24" s="71"/>
      <c r="I24" s="71"/>
      <c r="J24" s="72"/>
      <c r="K24" s="35"/>
      <c r="L24" s="76"/>
      <c r="M24" s="35"/>
      <c r="N24" s="35"/>
      <c r="O24" s="35"/>
      <c r="P24" s="77"/>
      <c r="R24" s="554" t="s">
        <v>209</v>
      </c>
      <c r="S24" s="554"/>
      <c r="T24" s="554"/>
      <c r="U24" s="554"/>
      <c r="V24" s="554"/>
      <c r="W24" s="554"/>
      <c r="X24" s="554"/>
      <c r="Y24" s="554"/>
    </row>
    <row r="25" spans="2:27" s="28" customFormat="1" ht="17.25" customHeight="1">
      <c r="B25" s="81"/>
      <c r="C25" s="79"/>
      <c r="D25" s="73"/>
      <c r="E25" s="59"/>
      <c r="F25" s="74"/>
      <c r="G25" s="75"/>
      <c r="H25" s="71"/>
      <c r="I25" s="71"/>
      <c r="J25" s="72"/>
      <c r="K25" s="35"/>
      <c r="L25" s="76"/>
      <c r="M25" s="35"/>
      <c r="N25" s="35"/>
      <c r="O25" s="35"/>
      <c r="P25" s="77"/>
      <c r="R25" s="554"/>
      <c r="S25" s="554"/>
      <c r="T25" s="554"/>
      <c r="U25" s="554"/>
      <c r="V25" s="554"/>
      <c r="W25" s="554"/>
      <c r="X25" s="554"/>
      <c r="Y25" s="554"/>
    </row>
    <row r="26" spans="2:27" s="28" customFormat="1" ht="17.25" customHeight="1">
      <c r="B26" s="81"/>
      <c r="C26" s="79"/>
      <c r="D26" s="73"/>
      <c r="E26" s="59"/>
      <c r="F26" s="74"/>
      <c r="G26" s="75"/>
      <c r="H26" s="71"/>
      <c r="I26" s="71"/>
      <c r="J26" s="72"/>
      <c r="K26" s="35"/>
      <c r="L26" s="36"/>
      <c r="M26" s="35"/>
      <c r="N26" s="35"/>
      <c r="O26" s="35"/>
      <c r="P26" s="77"/>
    </row>
    <row r="27" spans="2:27" s="28" customFormat="1" ht="17.25" customHeight="1">
      <c r="B27" s="81"/>
      <c r="C27" s="79"/>
      <c r="D27" s="73"/>
      <c r="E27" s="59"/>
      <c r="F27" s="74"/>
      <c r="G27" s="75"/>
      <c r="H27" s="71"/>
      <c r="I27" s="71"/>
      <c r="J27" s="72"/>
      <c r="K27" s="35"/>
      <c r="L27" s="36"/>
      <c r="M27" s="35"/>
      <c r="N27" s="35"/>
      <c r="O27" s="35"/>
      <c r="P27" s="77"/>
    </row>
    <row r="28" spans="2:27" s="28" customFormat="1" ht="17.25" customHeight="1">
      <c r="B28" s="81"/>
      <c r="C28" s="63"/>
      <c r="D28" s="73"/>
      <c r="E28" s="59"/>
      <c r="F28" s="74"/>
      <c r="G28" s="75"/>
      <c r="H28" s="71"/>
      <c r="I28" s="71"/>
      <c r="J28" s="72"/>
      <c r="K28" s="35"/>
      <c r="L28" s="36"/>
      <c r="M28" s="35"/>
      <c r="N28" s="35"/>
      <c r="O28" s="35"/>
      <c r="P28" s="77"/>
      <c r="Q28" s="66" t="s">
        <v>208</v>
      </c>
      <c r="R28" s="66"/>
      <c r="S28" s="8"/>
      <c r="T28" s="8"/>
      <c r="U28" s="8"/>
      <c r="V28" s="8"/>
      <c r="W28" s="8"/>
      <c r="X28" s="8"/>
      <c r="Y28" s="8"/>
      <c r="Z28" s="8"/>
    </row>
    <row r="29" spans="2:27" s="28" customFormat="1" ht="17.25" customHeight="1">
      <c r="B29" s="81"/>
      <c r="C29" s="80"/>
      <c r="D29" s="73"/>
      <c r="E29" s="59"/>
      <c r="F29" s="74"/>
      <c r="G29" s="75"/>
      <c r="H29" s="71"/>
      <c r="I29" s="71"/>
      <c r="J29" s="72"/>
      <c r="K29" s="35"/>
      <c r="L29" s="36"/>
      <c r="M29" s="35"/>
      <c r="N29" s="35"/>
      <c r="O29" s="35"/>
      <c r="P29" s="77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27" s="28" customFormat="1" ht="17.25" customHeight="1">
      <c r="B30" s="81"/>
      <c r="C30" s="79"/>
      <c r="D30" s="73"/>
      <c r="E30" s="59"/>
      <c r="F30" s="74"/>
      <c r="G30" s="75"/>
      <c r="H30" s="71"/>
      <c r="I30" s="71"/>
      <c r="J30" s="72"/>
      <c r="K30" s="35"/>
      <c r="L30" s="76"/>
      <c r="M30" s="35"/>
      <c r="N30" s="35"/>
      <c r="O30" s="35"/>
      <c r="P30" s="35"/>
      <c r="Q30" s="546">
        <v>2</v>
      </c>
      <c r="R30" s="546"/>
    </row>
    <row r="31" spans="2:27" s="28" customFormat="1" ht="17.25" customHeight="1">
      <c r="B31" s="81"/>
      <c r="C31" s="79"/>
      <c r="D31" s="73"/>
      <c r="E31" s="59"/>
      <c r="F31" s="74"/>
      <c r="G31" s="75"/>
      <c r="H31" s="71"/>
      <c r="I31" s="71"/>
      <c r="J31" s="72"/>
      <c r="K31" s="35"/>
      <c r="L31" s="36"/>
      <c r="M31" s="35"/>
      <c r="N31" s="35"/>
      <c r="O31" s="35"/>
      <c r="P31" s="35"/>
      <c r="Q31" s="546"/>
      <c r="R31" s="546"/>
    </row>
    <row r="32" spans="2:27" s="28" customFormat="1" ht="17.25" customHeight="1">
      <c r="B32" s="81"/>
      <c r="C32" s="79"/>
      <c r="D32" s="73"/>
      <c r="E32" s="59"/>
      <c r="F32" s="74"/>
      <c r="G32" s="75"/>
      <c r="H32" s="71"/>
      <c r="I32" s="71"/>
      <c r="J32" s="72"/>
      <c r="K32" s="35"/>
      <c r="L32" s="36"/>
      <c r="M32" s="35"/>
      <c r="N32" s="35"/>
      <c r="O32" s="35"/>
      <c r="P32" s="35"/>
      <c r="Q32" s="547"/>
      <c r="R32" s="547"/>
      <c r="S32" s="3"/>
      <c r="T32" s="65" t="str">
        <f>VLOOKUP(Q30,B30:C61,2)</f>
        <v>Victoria Perez</v>
      </c>
      <c r="U32" s="3"/>
      <c r="V32" s="1"/>
      <c r="W32" s="1"/>
      <c r="X32" s="1"/>
      <c r="Y32" s="5"/>
    </row>
    <row r="33" spans="2:27" s="28" customFormat="1" ht="17.25" customHeight="1">
      <c r="B33" s="81"/>
      <c r="C33" s="580" t="s">
        <v>210</v>
      </c>
      <c r="D33" s="580"/>
      <c r="E33" s="580"/>
      <c r="F33" s="580"/>
      <c r="G33" s="580"/>
      <c r="H33" s="71"/>
      <c r="I33" s="71"/>
      <c r="J33" s="72"/>
      <c r="K33" s="35"/>
      <c r="L33" s="76"/>
      <c r="M33" s="35"/>
      <c r="N33" s="35"/>
      <c r="O33" s="35"/>
      <c r="P33" s="103"/>
      <c r="Q33" s="104" t="s">
        <v>20</v>
      </c>
      <c r="R33" s="105" t="s">
        <v>20</v>
      </c>
      <c r="S33" s="106"/>
      <c r="T33" s="105" t="s">
        <v>20</v>
      </c>
      <c r="U33" s="107"/>
      <c r="V33" s="107"/>
      <c r="W33" s="107"/>
      <c r="X33" s="106"/>
      <c r="Y33" s="106"/>
      <c r="Z33" s="108"/>
      <c r="AA33" s="109"/>
    </row>
    <row r="34" spans="2:27" s="28" customFormat="1" ht="17.25" customHeight="1">
      <c r="B34" s="81"/>
      <c r="C34" s="580"/>
      <c r="D34" s="580"/>
      <c r="E34" s="580"/>
      <c r="F34" s="580"/>
      <c r="G34" s="580"/>
      <c r="H34" s="71"/>
      <c r="I34" s="71"/>
      <c r="J34" s="72"/>
      <c r="K34" s="35"/>
      <c r="L34" s="36"/>
      <c r="M34" s="35"/>
      <c r="N34" s="35"/>
      <c r="O34" s="35"/>
      <c r="P34" s="110"/>
      <c r="Q34" s="27"/>
      <c r="R34" s="35"/>
      <c r="S34" s="99"/>
      <c r="T34" s="99"/>
      <c r="U34" s="99"/>
      <c r="V34" s="99"/>
      <c r="W34" s="99"/>
      <c r="X34" s="99"/>
      <c r="Y34" s="99"/>
      <c r="Z34" s="35"/>
      <c r="AA34" s="111"/>
    </row>
    <row r="35" spans="2:27" s="28" customFormat="1" ht="17.25" customHeight="1">
      <c r="B35" s="81"/>
      <c r="C35" s="580"/>
      <c r="D35" s="580"/>
      <c r="E35" s="580"/>
      <c r="F35" s="580"/>
      <c r="G35" s="580"/>
      <c r="H35" s="71"/>
      <c r="I35" s="71"/>
      <c r="J35" s="72"/>
      <c r="K35" s="35"/>
      <c r="L35" s="76"/>
      <c r="M35" s="35"/>
      <c r="N35" s="35"/>
      <c r="O35" s="35"/>
      <c r="P35" s="110"/>
      <c r="Q35" s="2"/>
      <c r="R35" s="99"/>
      <c r="S35" s="99"/>
      <c r="T35" s="99"/>
      <c r="U35" s="99"/>
      <c r="V35" s="99"/>
      <c r="W35" s="99"/>
      <c r="X35" s="99"/>
      <c r="Y35" s="99"/>
      <c r="Z35" s="35"/>
      <c r="AA35" s="111"/>
    </row>
    <row r="36" spans="2:27" ht="17.25" customHeight="1">
      <c r="C36" s="101" t="s">
        <v>163</v>
      </c>
      <c r="D36" s="581" t="s">
        <v>190</v>
      </c>
      <c r="E36" s="582"/>
      <c r="F36" s="581" t="s">
        <v>164</v>
      </c>
      <c r="G36" s="582"/>
      <c r="H36" s="6"/>
      <c r="I36" s="6"/>
      <c r="J36" s="60"/>
      <c r="K36" s="6"/>
      <c r="L36" s="7"/>
      <c r="M36" s="6"/>
      <c r="N36" s="6"/>
      <c r="O36" s="6"/>
      <c r="P36" s="110"/>
      <c r="Q36" s="2"/>
      <c r="R36" s="559" t="str">
        <f>VLOOKUP(Q30,B37:C391,2)</f>
        <v>Victoria Perez</v>
      </c>
      <c r="S36" s="559"/>
      <c r="T36" s="559"/>
      <c r="U36" s="559"/>
      <c r="V36" s="559"/>
      <c r="W36" s="559"/>
      <c r="X36" s="559"/>
      <c r="Y36" s="559"/>
      <c r="Z36" s="35"/>
      <c r="AA36" s="112"/>
    </row>
    <row r="37" spans="2:27" ht="17.25" customHeight="1">
      <c r="B37" s="81" t="s">
        <v>20</v>
      </c>
      <c r="C37" s="55"/>
      <c r="D37" s="568"/>
      <c r="E37" s="569"/>
      <c r="F37" s="574"/>
      <c r="G37" s="575"/>
      <c r="H37" s="87" t="e">
        <f>'Staff List'!#REF!</f>
        <v>#REF!</v>
      </c>
      <c r="L37" s="69"/>
      <c r="M37" s="70"/>
      <c r="N37" s="70"/>
      <c r="O37" s="102"/>
      <c r="P37" s="110"/>
      <c r="Q37" s="2"/>
      <c r="R37" s="559"/>
      <c r="S37" s="559"/>
      <c r="T37" s="559"/>
      <c r="U37" s="559"/>
      <c r="V37" s="559"/>
      <c r="W37" s="559"/>
      <c r="X37" s="559"/>
      <c r="Y37" s="559"/>
      <c r="Z37" s="35"/>
      <c r="AA37" s="112"/>
    </row>
    <row r="38" spans="2:27" ht="17.25" customHeight="1">
      <c r="B38" s="81">
        <v>2</v>
      </c>
      <c r="C38" s="55" t="str">
        <f>'Staff List'!B43</f>
        <v>Victoria Perez</v>
      </c>
      <c r="D38" s="570" t="str">
        <f>'Staff List'!H43</f>
        <v>Intake Team Eligibility Specialist II</v>
      </c>
      <c r="E38" s="571"/>
      <c r="F38" s="576" t="s">
        <v>219</v>
      </c>
      <c r="G38" s="577"/>
      <c r="H38" s="87">
        <f>'Staff List'!N58</f>
        <v>0</v>
      </c>
      <c r="O38" s="100"/>
      <c r="P38" s="110"/>
      <c r="Q38" s="2"/>
      <c r="R38" s="559"/>
      <c r="S38" s="559"/>
      <c r="T38" s="559"/>
      <c r="U38" s="559"/>
      <c r="V38" s="559"/>
      <c r="W38" s="559"/>
      <c r="X38" s="559"/>
      <c r="Y38" s="559"/>
      <c r="Z38" s="35"/>
      <c r="AA38" s="112"/>
    </row>
    <row r="39" spans="2:27" ht="17.25" customHeight="1">
      <c r="B39" s="81">
        <v>3</v>
      </c>
      <c r="C39" s="55" t="str">
        <f>'Staff List'!B44</f>
        <v>Darby E. Ray</v>
      </c>
      <c r="D39" s="572" t="str">
        <f>'Staff List'!H44</f>
        <v>Intake Team Eligibility Specialist II</v>
      </c>
      <c r="E39" s="573"/>
      <c r="F39" s="578" t="str">
        <f>'Staff List'!K44</f>
        <v>LAL      through     Z</v>
      </c>
      <c r="G39" s="579"/>
      <c r="H39" s="87">
        <f>'Staff List'!N60</f>
        <v>0</v>
      </c>
      <c r="O39" s="100"/>
      <c r="P39" s="110"/>
      <c r="Q39" s="2"/>
      <c r="R39" s="557" t="str">
        <f>VLOOKUP(Q30,B37:G395,5)</f>
        <v>A       through      LAK</v>
      </c>
      <c r="S39" s="557"/>
      <c r="T39" s="557"/>
      <c r="U39" s="557"/>
      <c r="V39" s="557"/>
      <c r="W39" s="557"/>
      <c r="X39" s="557"/>
      <c r="Y39" s="557"/>
      <c r="Z39" s="35"/>
      <c r="AA39" s="112"/>
    </row>
    <row r="40" spans="2:27" ht="17.25" customHeight="1">
      <c r="O40" s="100"/>
      <c r="P40" s="110"/>
      <c r="Q40" s="3"/>
      <c r="R40" s="557"/>
      <c r="S40" s="557"/>
      <c r="T40" s="557"/>
      <c r="U40" s="557"/>
      <c r="V40" s="557"/>
      <c r="W40" s="557"/>
      <c r="X40" s="557"/>
      <c r="Y40" s="557"/>
      <c r="Z40" s="35"/>
      <c r="AA40" s="112"/>
    </row>
    <row r="41" spans="2:27" ht="17.25" customHeight="1">
      <c r="O41" s="100"/>
      <c r="P41" s="110"/>
      <c r="Q41" s="2"/>
      <c r="R41" s="113"/>
      <c r="S41" s="113"/>
      <c r="T41" s="113"/>
      <c r="U41" s="113"/>
      <c r="V41" s="113"/>
      <c r="W41" s="113"/>
      <c r="X41" s="113"/>
      <c r="Y41" s="113"/>
      <c r="Z41" s="35"/>
      <c r="AA41" s="112"/>
    </row>
    <row r="42" spans="2:27" ht="17.25" customHeight="1">
      <c r="O42" s="100"/>
      <c r="P42" s="110"/>
      <c r="Q42" s="2"/>
      <c r="R42" s="555" t="s">
        <v>157</v>
      </c>
      <c r="S42" s="555"/>
      <c r="T42" s="555"/>
      <c r="U42" s="556" t="s">
        <v>19</v>
      </c>
      <c r="V42" s="556"/>
      <c r="W42" s="556"/>
      <c r="X42" s="556"/>
      <c r="Y42" s="3"/>
      <c r="Z42" s="35"/>
      <c r="AA42" s="112"/>
    </row>
    <row r="43" spans="2:27" ht="17.25" customHeight="1">
      <c r="O43" s="100"/>
      <c r="P43" s="110"/>
      <c r="Q43" s="2"/>
      <c r="R43" s="555"/>
      <c r="S43" s="555"/>
      <c r="T43" s="555"/>
      <c r="U43" s="556"/>
      <c r="V43" s="556"/>
      <c r="W43" s="556"/>
      <c r="X43" s="556"/>
      <c r="Y43" s="3"/>
      <c r="Z43" s="35"/>
      <c r="AA43" s="112"/>
    </row>
    <row r="44" spans="2:27" ht="17.25" customHeight="1" thickBot="1">
      <c r="L44" s="57"/>
      <c r="M44" s="58"/>
      <c r="N44" s="58"/>
      <c r="O44" s="100"/>
      <c r="P44" s="110"/>
      <c r="Q44" s="2"/>
      <c r="R44" s="97"/>
      <c r="S44" s="97"/>
      <c r="T44" s="97"/>
      <c r="U44" s="98"/>
      <c r="V44" s="98"/>
      <c r="W44" s="98"/>
      <c r="X44" s="98"/>
      <c r="Y44" s="3"/>
      <c r="Z44" s="35"/>
      <c r="AA44" s="112"/>
    </row>
    <row r="45" spans="2:27" ht="12" customHeight="1" thickTop="1">
      <c r="O45" s="100"/>
      <c r="P45" s="110"/>
      <c r="Q45" s="2"/>
      <c r="R45" s="583" t="str">
        <f>VLOOKUP(Q30,B37:G395,3)</f>
        <v>Intake Team Eligibility Specialist II</v>
      </c>
      <c r="S45" s="584"/>
      <c r="T45" s="584"/>
      <c r="U45" s="584"/>
      <c r="V45" s="584"/>
      <c r="W45" s="584"/>
      <c r="X45" s="584"/>
      <c r="Y45" s="585"/>
      <c r="Z45" s="35"/>
      <c r="AA45" s="112"/>
    </row>
    <row r="46" spans="2:27" ht="12" customHeight="1">
      <c r="O46" s="100"/>
      <c r="P46" s="110"/>
      <c r="Q46" s="2"/>
      <c r="R46" s="586"/>
      <c r="S46" s="587"/>
      <c r="T46" s="587"/>
      <c r="U46" s="587"/>
      <c r="V46" s="587"/>
      <c r="W46" s="587"/>
      <c r="X46" s="587"/>
      <c r="Y46" s="588"/>
      <c r="Z46" s="35"/>
      <c r="AA46" s="112"/>
    </row>
    <row r="47" spans="2:27" ht="12" customHeight="1" thickBot="1">
      <c r="O47" s="100"/>
      <c r="P47" s="110"/>
      <c r="Q47" s="2"/>
      <c r="R47" s="589"/>
      <c r="S47" s="590"/>
      <c r="T47" s="590"/>
      <c r="U47" s="590"/>
      <c r="V47" s="590"/>
      <c r="W47" s="590"/>
      <c r="X47" s="590"/>
      <c r="Y47" s="591"/>
      <c r="Z47" s="35"/>
      <c r="AA47" s="112"/>
    </row>
    <row r="48" spans="2:27" ht="17.25" customHeight="1" thickTop="1">
      <c r="O48" s="100"/>
      <c r="P48" s="110"/>
      <c r="Q48" s="2"/>
      <c r="R48" s="35"/>
      <c r="S48" s="35"/>
      <c r="T48" s="35"/>
      <c r="U48" s="35"/>
      <c r="V48" s="35"/>
      <c r="W48" s="35"/>
      <c r="X48" s="35"/>
      <c r="Y48" s="3"/>
      <c r="Z48" s="35"/>
      <c r="AA48" s="112"/>
    </row>
    <row r="49" spans="15:27" ht="17.25" customHeight="1">
      <c r="O49" s="100"/>
      <c r="P49" s="110"/>
      <c r="Q49" s="6"/>
      <c r="R49" s="6"/>
      <c r="S49" s="6"/>
      <c r="T49" s="6"/>
      <c r="U49" s="6"/>
      <c r="V49" s="6"/>
      <c r="W49" s="6"/>
      <c r="X49" s="6"/>
      <c r="Y49" s="6"/>
      <c r="Z49" s="6"/>
      <c r="AA49" s="112"/>
    </row>
    <row r="50" spans="15:27" ht="17.25" customHeight="1">
      <c r="O50" s="100"/>
      <c r="P50" s="114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6"/>
    </row>
    <row r="51" spans="15:27" ht="17.25" customHeight="1">
      <c r="O51" s="100"/>
      <c r="P51" s="566" t="str">
        <f>R24</f>
        <v>PRINT YOUR LABEL</v>
      </c>
      <c r="Q51" s="566"/>
      <c r="R51" s="566"/>
      <c r="S51" s="566"/>
      <c r="T51" s="566"/>
      <c r="U51" s="566"/>
      <c r="V51" s="566"/>
      <c r="W51" s="566"/>
      <c r="X51" s="566"/>
      <c r="Y51" s="566"/>
      <c r="Z51" s="566"/>
      <c r="AA51" s="566"/>
    </row>
    <row r="52" spans="15:27" ht="17.25" customHeight="1">
      <c r="O52" s="100"/>
      <c r="P52" s="567"/>
      <c r="Q52" s="567"/>
      <c r="R52" s="567"/>
      <c r="S52" s="567"/>
      <c r="T52" s="567"/>
      <c r="U52" s="567"/>
      <c r="V52" s="567"/>
      <c r="W52" s="567"/>
      <c r="X52" s="567"/>
      <c r="Y52" s="567"/>
      <c r="Z52" s="567"/>
      <c r="AA52" s="567"/>
    </row>
  </sheetData>
  <sheetProtection sheet="1" objects="1" scenarios="1"/>
  <mergeCells count="27">
    <mergeCell ref="C33:G35"/>
    <mergeCell ref="D36:E36"/>
    <mergeCell ref="F36:G36"/>
    <mergeCell ref="R45:Y47"/>
    <mergeCell ref="R39:Y40"/>
    <mergeCell ref="R36:Y38"/>
    <mergeCell ref="P51:AA52"/>
    <mergeCell ref="R42:T43"/>
    <mergeCell ref="U42:X43"/>
    <mergeCell ref="D37:E37"/>
    <mergeCell ref="D38:E38"/>
    <mergeCell ref="D39:E39"/>
    <mergeCell ref="F37:G37"/>
    <mergeCell ref="F38:G38"/>
    <mergeCell ref="F39:G39"/>
    <mergeCell ref="Q30:R32"/>
    <mergeCell ref="C2:G2"/>
    <mergeCell ref="D3:F3"/>
    <mergeCell ref="Q4:R6"/>
    <mergeCell ref="R24:Y25"/>
    <mergeCell ref="R17:T18"/>
    <mergeCell ref="U17:X18"/>
    <mergeCell ref="R13:T14"/>
    <mergeCell ref="U13:V14"/>
    <mergeCell ref="W13:Y14"/>
    <mergeCell ref="R11:Y12"/>
    <mergeCell ref="R20:Y21"/>
  </mergeCells>
  <printOptions horizontalCentered="1"/>
  <pageMargins left="0.33" right="0.27" top="1.55" bottom="0.57999999999999996" header="0.34" footer="0.36"/>
  <pageSetup scale="140" orientation="landscape" r:id="rId1"/>
  <headerFooter alignWithMargins="0">
    <oddFooter>&amp;LPrinted: &amp;D&amp;R&amp;8&amp;F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showGridLines="0" workbookViewId="0">
      <pane ySplit="1" topLeftCell="A2" activePane="bottomLeft" state="frozen"/>
      <selection pane="bottomLeft" activeCell="B5" sqref="B5"/>
    </sheetView>
  </sheetViews>
  <sheetFormatPr defaultColWidth="23.140625" defaultRowHeight="18"/>
  <cols>
    <col min="1" max="5" width="18" style="161" customWidth="1"/>
    <col min="6" max="16384" width="23.140625" style="151"/>
  </cols>
  <sheetData>
    <row r="1" spans="1:5" ht="37.5">
      <c r="A1" s="162" t="s">
        <v>212</v>
      </c>
      <c r="B1" s="155" t="s">
        <v>211</v>
      </c>
      <c r="C1" s="161" t="s">
        <v>485</v>
      </c>
      <c r="D1" s="161" t="s">
        <v>485</v>
      </c>
      <c r="E1" s="161" t="s">
        <v>485</v>
      </c>
    </row>
    <row r="2" spans="1:5" ht="18.75">
      <c r="A2" s="156">
        <v>1300</v>
      </c>
      <c r="B2" s="156" t="s">
        <v>93</v>
      </c>
      <c r="C2" s="157">
        <v>1300</v>
      </c>
      <c r="D2" s="157" t="s">
        <v>93</v>
      </c>
      <c r="E2" s="161" t="str">
        <f>IF(B2=D2,"Good","Bad")</f>
        <v>Good</v>
      </c>
    </row>
    <row r="3" spans="1:5" ht="18.75">
      <c r="A3" s="156">
        <v>1301</v>
      </c>
      <c r="B3" s="156" t="s">
        <v>205</v>
      </c>
      <c r="C3" s="157">
        <v>1301</v>
      </c>
      <c r="D3" s="157" t="s">
        <v>205</v>
      </c>
      <c r="E3" s="161" t="str">
        <f t="shared" ref="E3:E54" si="0">IF(B3=D3,"Good","Bad")</f>
        <v>Good</v>
      </c>
    </row>
    <row r="4" spans="1:5" ht="18.75">
      <c r="A4" s="156">
        <v>1302</v>
      </c>
      <c r="B4" s="156" t="s">
        <v>94</v>
      </c>
      <c r="C4" s="157">
        <v>1302</v>
      </c>
      <c r="D4" s="157" t="s">
        <v>94</v>
      </c>
      <c r="E4" s="161" t="str">
        <f t="shared" si="0"/>
        <v>Good</v>
      </c>
    </row>
    <row r="5" spans="1:5" ht="18.75">
      <c r="A5" s="156">
        <v>1304</v>
      </c>
      <c r="B5" s="156" t="s">
        <v>206</v>
      </c>
      <c r="C5" s="157">
        <v>1304</v>
      </c>
      <c r="D5" s="157" t="s">
        <v>206</v>
      </c>
      <c r="E5" s="161" t="str">
        <f t="shared" si="0"/>
        <v>Good</v>
      </c>
    </row>
    <row r="6" spans="1:5" ht="18.75">
      <c r="A6" s="156">
        <v>1305</v>
      </c>
      <c r="B6" s="156" t="s">
        <v>117</v>
      </c>
      <c r="C6" s="157">
        <v>1305</v>
      </c>
      <c r="D6" s="157" t="s">
        <v>117</v>
      </c>
      <c r="E6" s="161" t="str">
        <f t="shared" si="0"/>
        <v>Good</v>
      </c>
    </row>
    <row r="7" spans="1:5" ht="18.75">
      <c r="A7" s="156">
        <v>1306</v>
      </c>
      <c r="B7" s="156" t="s">
        <v>99</v>
      </c>
      <c r="C7" s="157">
        <v>1306</v>
      </c>
      <c r="D7" s="157" t="s">
        <v>99</v>
      </c>
      <c r="E7" s="161" t="str">
        <f t="shared" si="0"/>
        <v>Good</v>
      </c>
    </row>
    <row r="8" spans="1:5" ht="18.75">
      <c r="A8" s="156">
        <v>1307</v>
      </c>
      <c r="B8" s="156" t="s">
        <v>121</v>
      </c>
      <c r="C8" s="157">
        <v>1307</v>
      </c>
      <c r="D8" s="157" t="s">
        <v>121</v>
      </c>
      <c r="E8" s="161" t="str">
        <f t="shared" si="0"/>
        <v>Good</v>
      </c>
    </row>
    <row r="9" spans="1:5" ht="18.75">
      <c r="A9" s="156">
        <v>1308</v>
      </c>
      <c r="B9" s="156" t="s">
        <v>101</v>
      </c>
      <c r="C9" s="157">
        <v>1308</v>
      </c>
      <c r="D9" s="157" t="s">
        <v>101</v>
      </c>
      <c r="E9" s="161" t="str">
        <f t="shared" si="0"/>
        <v>Good</v>
      </c>
    </row>
    <row r="10" spans="1:5" ht="18.75">
      <c r="A10" s="156">
        <v>1309</v>
      </c>
      <c r="B10" s="156" t="s">
        <v>112</v>
      </c>
      <c r="C10" s="157">
        <v>1309</v>
      </c>
      <c r="D10" s="157" t="s">
        <v>112</v>
      </c>
      <c r="E10" s="161" t="str">
        <f t="shared" si="0"/>
        <v>Good</v>
      </c>
    </row>
    <row r="11" spans="1:5" ht="18.75">
      <c r="A11" s="156">
        <v>1310</v>
      </c>
      <c r="B11" s="156" t="s">
        <v>107</v>
      </c>
      <c r="C11" s="157">
        <v>1310</v>
      </c>
      <c r="D11" s="157" t="s">
        <v>107</v>
      </c>
      <c r="E11" s="161" t="str">
        <f t="shared" si="0"/>
        <v>Good</v>
      </c>
    </row>
    <row r="12" spans="1:5" ht="18.75">
      <c r="A12" s="156">
        <v>1311</v>
      </c>
      <c r="B12" s="156" t="s">
        <v>213</v>
      </c>
      <c r="C12" s="157">
        <v>1311</v>
      </c>
      <c r="D12" s="157" t="s">
        <v>213</v>
      </c>
      <c r="E12" s="161" t="str">
        <f t="shared" si="0"/>
        <v>Good</v>
      </c>
    </row>
    <row r="13" spans="1:5" ht="18.75">
      <c r="A13" s="156">
        <v>1312</v>
      </c>
      <c r="B13" s="156" t="s">
        <v>97</v>
      </c>
      <c r="C13" s="157">
        <v>1312</v>
      </c>
      <c r="D13" s="157" t="s">
        <v>97</v>
      </c>
      <c r="E13" s="161" t="str">
        <f t="shared" si="0"/>
        <v>Good</v>
      </c>
    </row>
    <row r="14" spans="1:5" ht="18.75">
      <c r="A14" s="156">
        <v>1313</v>
      </c>
      <c r="B14" s="156" t="s">
        <v>128</v>
      </c>
      <c r="C14" s="157">
        <v>1313</v>
      </c>
      <c r="D14" s="157" t="s">
        <v>128</v>
      </c>
      <c r="E14" s="161" t="str">
        <f t="shared" si="0"/>
        <v>Good</v>
      </c>
    </row>
    <row r="15" spans="1:5" ht="18.75">
      <c r="A15" s="156">
        <v>1314</v>
      </c>
      <c r="B15" s="156" t="s">
        <v>130</v>
      </c>
      <c r="C15" s="157">
        <v>1314</v>
      </c>
      <c r="D15" s="157" t="s">
        <v>130</v>
      </c>
      <c r="E15" s="161" t="str">
        <f t="shared" si="0"/>
        <v>Good</v>
      </c>
    </row>
    <row r="16" spans="1:5" ht="18.75">
      <c r="A16" s="156">
        <v>1315</v>
      </c>
      <c r="B16" s="156" t="s">
        <v>131</v>
      </c>
      <c r="C16" s="157">
        <v>1315</v>
      </c>
      <c r="D16" s="157" t="s">
        <v>131</v>
      </c>
      <c r="E16" s="161" t="str">
        <f t="shared" si="0"/>
        <v>Good</v>
      </c>
    </row>
    <row r="17" spans="1:5" ht="18.75">
      <c r="A17" s="156">
        <v>1316</v>
      </c>
      <c r="B17" s="156" t="s">
        <v>129</v>
      </c>
      <c r="C17" s="157">
        <v>1316</v>
      </c>
      <c r="D17" s="157" t="s">
        <v>129</v>
      </c>
      <c r="E17" s="161" t="str">
        <f t="shared" si="0"/>
        <v>Good</v>
      </c>
    </row>
    <row r="18" spans="1:5" ht="18.75">
      <c r="A18" s="156">
        <v>1317</v>
      </c>
      <c r="B18" s="156" t="s">
        <v>124</v>
      </c>
      <c r="C18" s="157">
        <v>1317</v>
      </c>
      <c r="D18" s="157" t="s">
        <v>124</v>
      </c>
      <c r="E18" s="161" t="str">
        <f t="shared" si="0"/>
        <v>Good</v>
      </c>
    </row>
    <row r="19" spans="1:5" ht="18.75">
      <c r="A19" s="156">
        <v>1318</v>
      </c>
      <c r="B19" s="156" t="s">
        <v>95</v>
      </c>
      <c r="C19" s="157">
        <v>1318</v>
      </c>
      <c r="D19" s="157" t="s">
        <v>95</v>
      </c>
      <c r="E19" s="161" t="str">
        <f t="shared" si="0"/>
        <v>Good</v>
      </c>
    </row>
    <row r="20" spans="1:5" ht="18.75">
      <c r="A20" s="156">
        <v>1319</v>
      </c>
      <c r="B20" s="156" t="s">
        <v>127</v>
      </c>
      <c r="C20" s="157">
        <v>1319</v>
      </c>
      <c r="D20" s="157" t="s">
        <v>127</v>
      </c>
      <c r="E20" s="161" t="str">
        <f t="shared" si="0"/>
        <v>Good</v>
      </c>
    </row>
    <row r="21" spans="1:5" ht="18.75">
      <c r="A21" s="156">
        <v>1320</v>
      </c>
      <c r="B21" s="156" t="s">
        <v>110</v>
      </c>
      <c r="C21" s="157">
        <v>1320</v>
      </c>
      <c r="D21" s="157" t="s">
        <v>110</v>
      </c>
      <c r="E21" s="161" t="str">
        <f t="shared" si="0"/>
        <v>Good</v>
      </c>
    </row>
    <row r="22" spans="1:5" ht="18.75">
      <c r="A22" s="156">
        <v>1321</v>
      </c>
      <c r="B22" s="156" t="s">
        <v>118</v>
      </c>
      <c r="C22" s="157">
        <v>1321</v>
      </c>
      <c r="D22" s="157" t="s">
        <v>118</v>
      </c>
      <c r="E22" s="161" t="str">
        <f t="shared" si="0"/>
        <v>Good</v>
      </c>
    </row>
    <row r="23" spans="1:5" ht="18.75">
      <c r="A23" s="156">
        <v>1322</v>
      </c>
      <c r="B23" s="156" t="s">
        <v>180</v>
      </c>
      <c r="C23" s="157">
        <v>1322</v>
      </c>
      <c r="D23" s="157" t="s">
        <v>180</v>
      </c>
      <c r="E23" s="161" t="str">
        <f t="shared" si="0"/>
        <v>Good</v>
      </c>
    </row>
    <row r="24" spans="1:5" ht="18.75">
      <c r="A24" s="156">
        <v>1323</v>
      </c>
      <c r="B24" s="158" t="s">
        <v>217</v>
      </c>
      <c r="C24" s="157">
        <v>1323</v>
      </c>
      <c r="D24" s="157" t="s">
        <v>217</v>
      </c>
      <c r="E24" s="161" t="str">
        <f t="shared" si="0"/>
        <v>Good</v>
      </c>
    </row>
    <row r="25" spans="1:5" ht="18.75">
      <c r="A25" s="156">
        <v>1324</v>
      </c>
      <c r="B25" s="156" t="s">
        <v>114</v>
      </c>
      <c r="C25" s="157">
        <v>1324</v>
      </c>
      <c r="D25" s="157" t="s">
        <v>114</v>
      </c>
      <c r="E25" s="161" t="str">
        <f t="shared" si="0"/>
        <v>Good</v>
      </c>
    </row>
    <row r="26" spans="1:5" ht="18.75">
      <c r="A26" s="156">
        <v>1325</v>
      </c>
      <c r="B26" s="156" t="s">
        <v>111</v>
      </c>
      <c r="C26" s="157">
        <v>1325</v>
      </c>
      <c r="D26" s="157" t="s">
        <v>111</v>
      </c>
      <c r="E26" s="161" t="str">
        <f t="shared" si="0"/>
        <v>Good</v>
      </c>
    </row>
    <row r="27" spans="1:5" ht="18.75">
      <c r="A27" s="156">
        <v>1326</v>
      </c>
      <c r="B27" s="156" t="s">
        <v>105</v>
      </c>
      <c r="C27" s="157">
        <v>1326</v>
      </c>
      <c r="D27" s="157" t="s">
        <v>105</v>
      </c>
      <c r="E27" s="161" t="str">
        <f t="shared" si="0"/>
        <v>Good</v>
      </c>
    </row>
    <row r="28" spans="1:5" ht="18.75">
      <c r="A28" s="156">
        <v>1327</v>
      </c>
      <c r="B28" s="156" t="s">
        <v>98</v>
      </c>
      <c r="C28" s="157">
        <v>1327</v>
      </c>
      <c r="D28" s="157" t="s">
        <v>98</v>
      </c>
      <c r="E28" s="161" t="str">
        <f t="shared" si="0"/>
        <v>Good</v>
      </c>
    </row>
    <row r="29" spans="1:5" ht="18.75">
      <c r="A29" s="156">
        <v>1328</v>
      </c>
      <c r="B29" s="159" t="s">
        <v>176</v>
      </c>
      <c r="C29" s="157">
        <v>1328</v>
      </c>
      <c r="D29" s="157" t="s">
        <v>176</v>
      </c>
      <c r="E29" s="161" t="str">
        <f t="shared" si="0"/>
        <v>Good</v>
      </c>
    </row>
    <row r="30" spans="1:5" ht="18.75">
      <c r="A30" s="156">
        <v>1329</v>
      </c>
      <c r="B30" s="156" t="s">
        <v>102</v>
      </c>
      <c r="C30" s="157">
        <v>1329</v>
      </c>
      <c r="D30" s="157" t="s">
        <v>102</v>
      </c>
      <c r="E30" s="161" t="str">
        <f t="shared" si="0"/>
        <v>Good</v>
      </c>
    </row>
    <row r="31" spans="1:5" ht="18.75">
      <c r="A31" s="156">
        <v>1330</v>
      </c>
      <c r="B31" s="156" t="s">
        <v>96</v>
      </c>
      <c r="C31" s="157">
        <v>1330</v>
      </c>
      <c r="D31" s="157" t="s">
        <v>96</v>
      </c>
      <c r="E31" s="161" t="str">
        <f t="shared" si="0"/>
        <v>Good</v>
      </c>
    </row>
    <row r="32" spans="1:5" ht="18.75">
      <c r="A32" s="156">
        <v>1331</v>
      </c>
      <c r="B32" s="156" t="s">
        <v>103</v>
      </c>
      <c r="C32" s="157">
        <v>1331</v>
      </c>
      <c r="D32" s="157" t="s">
        <v>103</v>
      </c>
      <c r="E32" s="161" t="str">
        <f t="shared" si="0"/>
        <v>Good</v>
      </c>
    </row>
    <row r="33" spans="1:5" ht="18.75">
      <c r="A33" s="156">
        <v>1332</v>
      </c>
      <c r="B33" s="156" t="s">
        <v>122</v>
      </c>
      <c r="C33" s="157">
        <v>1332</v>
      </c>
      <c r="D33" s="157" t="s">
        <v>122</v>
      </c>
      <c r="E33" s="161" t="str">
        <f t="shared" si="0"/>
        <v>Good</v>
      </c>
    </row>
    <row r="34" spans="1:5" ht="18.75">
      <c r="A34" s="156">
        <v>1333</v>
      </c>
      <c r="B34" s="156" t="s">
        <v>214</v>
      </c>
      <c r="C34" s="157">
        <v>1333</v>
      </c>
      <c r="D34" s="157" t="s">
        <v>214</v>
      </c>
      <c r="E34" s="161" t="str">
        <f t="shared" si="0"/>
        <v>Good</v>
      </c>
    </row>
    <row r="35" spans="1:5" ht="18.75">
      <c r="A35" s="156">
        <v>1334</v>
      </c>
      <c r="B35" s="156" t="s">
        <v>215</v>
      </c>
      <c r="C35" s="157">
        <v>1334</v>
      </c>
      <c r="D35" s="157" t="s">
        <v>215</v>
      </c>
      <c r="E35" s="161" t="str">
        <f t="shared" si="0"/>
        <v>Good</v>
      </c>
    </row>
    <row r="36" spans="1:5" ht="18.75">
      <c r="A36" s="156">
        <v>1335</v>
      </c>
      <c r="B36" s="156" t="s">
        <v>126</v>
      </c>
      <c r="C36" s="157">
        <v>1335</v>
      </c>
      <c r="D36" s="157" t="s">
        <v>126</v>
      </c>
      <c r="E36" s="161" t="str">
        <f t="shared" si="0"/>
        <v>Good</v>
      </c>
    </row>
    <row r="37" spans="1:5" ht="18.75">
      <c r="A37" s="156">
        <v>1336</v>
      </c>
      <c r="B37" s="156" t="s">
        <v>116</v>
      </c>
      <c r="C37" s="157">
        <v>1336</v>
      </c>
      <c r="D37" s="157" t="s">
        <v>116</v>
      </c>
      <c r="E37" s="161" t="str">
        <f t="shared" si="0"/>
        <v>Good</v>
      </c>
    </row>
    <row r="38" spans="1:5" ht="18.75">
      <c r="A38" s="156">
        <v>1337</v>
      </c>
      <c r="B38" s="160" t="s">
        <v>216</v>
      </c>
      <c r="E38" s="161" t="str">
        <f t="shared" si="0"/>
        <v>Bad</v>
      </c>
    </row>
    <row r="39" spans="1:5" ht="18.75">
      <c r="A39" s="156">
        <v>1339</v>
      </c>
      <c r="B39" s="156" t="s">
        <v>115</v>
      </c>
      <c r="C39" s="157">
        <v>1339</v>
      </c>
      <c r="D39" s="157" t="s">
        <v>115</v>
      </c>
      <c r="E39" s="161" t="str">
        <f t="shared" si="0"/>
        <v>Good</v>
      </c>
    </row>
    <row r="40" spans="1:5" ht="18.75">
      <c r="A40" s="156">
        <v>1342</v>
      </c>
      <c r="B40" s="156" t="s">
        <v>158</v>
      </c>
      <c r="C40" s="157">
        <v>1342</v>
      </c>
      <c r="D40" s="157" t="s">
        <v>158</v>
      </c>
      <c r="E40" s="161" t="str">
        <f t="shared" si="0"/>
        <v>Good</v>
      </c>
    </row>
    <row r="41" spans="1:5" ht="18.75">
      <c r="A41" s="156">
        <v>1343</v>
      </c>
      <c r="B41" s="156" t="s">
        <v>123</v>
      </c>
      <c r="C41" s="157">
        <v>1343</v>
      </c>
      <c r="D41" s="157" t="s">
        <v>123</v>
      </c>
      <c r="E41" s="161" t="str">
        <f t="shared" si="0"/>
        <v>Good</v>
      </c>
    </row>
    <row r="42" spans="1:5" ht="18.75">
      <c r="A42" s="156">
        <v>1344</v>
      </c>
      <c r="B42" s="156" t="s">
        <v>108</v>
      </c>
      <c r="C42" s="157">
        <v>1344</v>
      </c>
      <c r="D42" s="157" t="s">
        <v>108</v>
      </c>
      <c r="E42" s="161" t="str">
        <f t="shared" si="0"/>
        <v>Good</v>
      </c>
    </row>
    <row r="43" spans="1:5" ht="18.75">
      <c r="A43" s="156">
        <v>1345</v>
      </c>
      <c r="B43" s="160" t="s">
        <v>106</v>
      </c>
      <c r="E43" s="161" t="str">
        <f t="shared" si="0"/>
        <v>Bad</v>
      </c>
    </row>
    <row r="44" spans="1:5" ht="18.75">
      <c r="A44" s="156">
        <v>1346</v>
      </c>
      <c r="B44" s="160" t="s">
        <v>217</v>
      </c>
      <c r="E44" s="161" t="str">
        <f t="shared" si="0"/>
        <v>Bad</v>
      </c>
    </row>
    <row r="45" spans="1:5" ht="18.75">
      <c r="A45" s="156">
        <v>1347</v>
      </c>
      <c r="B45" s="156" t="s">
        <v>119</v>
      </c>
      <c r="C45" s="157">
        <v>1347</v>
      </c>
      <c r="D45" s="157" t="s">
        <v>119</v>
      </c>
      <c r="E45" s="161" t="str">
        <f t="shared" si="0"/>
        <v>Good</v>
      </c>
    </row>
    <row r="46" spans="1:5" ht="18.75">
      <c r="A46" s="156">
        <v>1348</v>
      </c>
      <c r="B46" s="156" t="s">
        <v>120</v>
      </c>
      <c r="C46" s="157">
        <v>1348</v>
      </c>
      <c r="D46" s="157" t="s">
        <v>120</v>
      </c>
      <c r="E46" s="161" t="str">
        <f t="shared" si="0"/>
        <v>Good</v>
      </c>
    </row>
    <row r="47" spans="1:5" ht="18.75">
      <c r="A47" s="156">
        <v>1349</v>
      </c>
      <c r="B47" s="156" t="s">
        <v>133</v>
      </c>
      <c r="C47" s="157">
        <v>1349</v>
      </c>
      <c r="D47" s="157" t="s">
        <v>133</v>
      </c>
      <c r="E47" s="161" t="str">
        <f t="shared" si="0"/>
        <v>Good</v>
      </c>
    </row>
    <row r="48" spans="1:5" ht="18.75">
      <c r="A48" s="156">
        <v>1350</v>
      </c>
      <c r="B48" s="156" t="s">
        <v>132</v>
      </c>
      <c r="C48" s="157">
        <v>1350</v>
      </c>
      <c r="D48" s="157" t="s">
        <v>132</v>
      </c>
      <c r="E48" s="161" t="str">
        <f t="shared" si="0"/>
        <v>Good</v>
      </c>
    </row>
    <row r="49" spans="1:5" ht="18.75">
      <c r="A49" s="156">
        <v>1352</v>
      </c>
      <c r="B49" s="156" t="s">
        <v>104</v>
      </c>
      <c r="C49" s="157">
        <v>1352</v>
      </c>
      <c r="D49" s="157" t="s">
        <v>104</v>
      </c>
      <c r="E49" s="161" t="str">
        <f t="shared" si="0"/>
        <v>Good</v>
      </c>
    </row>
    <row r="50" spans="1:5" ht="18.75">
      <c r="A50" s="156">
        <v>1353</v>
      </c>
      <c r="B50" s="156" t="s">
        <v>175</v>
      </c>
      <c r="C50" s="157">
        <v>1353</v>
      </c>
      <c r="D50" s="157" t="s">
        <v>175</v>
      </c>
      <c r="E50" s="161" t="str">
        <f t="shared" si="0"/>
        <v>Good</v>
      </c>
    </row>
    <row r="51" spans="1:5" ht="18.75">
      <c r="A51" s="156">
        <v>1354</v>
      </c>
      <c r="B51" s="156" t="s">
        <v>113</v>
      </c>
      <c r="C51" s="157">
        <v>1354</v>
      </c>
      <c r="D51" s="157" t="s">
        <v>113</v>
      </c>
      <c r="E51" s="161" t="str">
        <f t="shared" si="0"/>
        <v>Good</v>
      </c>
    </row>
    <row r="52" spans="1:5" ht="18.75">
      <c r="A52" s="156">
        <v>1359</v>
      </c>
      <c r="B52" s="156" t="s">
        <v>176</v>
      </c>
      <c r="C52" s="157">
        <v>1360</v>
      </c>
      <c r="D52" s="157" t="s">
        <v>125</v>
      </c>
      <c r="E52" s="161" t="str">
        <f t="shared" si="0"/>
        <v>Bad</v>
      </c>
    </row>
    <row r="53" spans="1:5" ht="18.75">
      <c r="A53" s="156">
        <v>1360</v>
      </c>
      <c r="B53" s="156" t="s">
        <v>125</v>
      </c>
      <c r="C53" s="157">
        <v>1362</v>
      </c>
      <c r="D53" s="157" t="s">
        <v>100</v>
      </c>
      <c r="E53" s="161" t="str">
        <f t="shared" si="0"/>
        <v>Bad</v>
      </c>
    </row>
    <row r="54" spans="1:5" ht="18.75">
      <c r="A54" s="156">
        <v>1362</v>
      </c>
      <c r="B54" s="160" t="s">
        <v>100</v>
      </c>
      <c r="E54" s="161" t="str">
        <f t="shared" si="0"/>
        <v>Bad</v>
      </c>
    </row>
    <row r="55" spans="1:5">
      <c r="A55" s="161" t="s">
        <v>20</v>
      </c>
      <c r="B55" s="161" t="s">
        <v>20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5563"/>
  <sheetViews>
    <sheetView showGridLines="0" zoomScaleNormal="100" workbookViewId="0">
      <selection activeCell="W17" sqref="W17"/>
    </sheetView>
  </sheetViews>
  <sheetFormatPr defaultRowHeight="18"/>
  <cols>
    <col min="1" max="1" width="5.5703125" style="134" customWidth="1"/>
    <col min="2" max="2" width="9.140625" style="134"/>
    <col min="3" max="3" width="7.42578125" style="134" customWidth="1"/>
    <col min="4" max="4" width="9.140625" style="134"/>
    <col min="5" max="5" width="3.42578125" style="134" customWidth="1"/>
    <col min="6" max="6" width="6.85546875" style="134" customWidth="1"/>
    <col min="7" max="19" width="9.140625" style="134"/>
    <col min="20" max="20" width="12.28515625" style="134" hidden="1" customWidth="1"/>
    <col min="21" max="16384" width="9.140625" style="134"/>
  </cols>
  <sheetData>
    <row r="1" spans="2:20" ht="4.5" customHeight="1">
      <c r="T1" s="134" t="s">
        <v>222</v>
      </c>
    </row>
    <row r="2" spans="2:20" ht="9.75" customHeight="1">
      <c r="T2" s="134" t="s">
        <v>223</v>
      </c>
    </row>
    <row r="3" spans="2:20" ht="8.25" customHeight="1">
      <c r="B3" s="603" t="s">
        <v>174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5"/>
      <c r="T3" s="134" t="s">
        <v>224</v>
      </c>
    </row>
    <row r="4" spans="2:20" ht="8.25" customHeight="1">
      <c r="B4" s="606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8"/>
      <c r="T4" s="134" t="s">
        <v>225</v>
      </c>
    </row>
    <row r="5" spans="2:20" ht="8.25" customHeight="1">
      <c r="B5" s="606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8"/>
      <c r="T5" s="134" t="s">
        <v>226</v>
      </c>
    </row>
    <row r="6" spans="2:20" ht="8.25" customHeight="1">
      <c r="B6" s="606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8"/>
      <c r="T6" s="134" t="s">
        <v>227</v>
      </c>
    </row>
    <row r="7" spans="2:20" ht="8.25" customHeight="1">
      <c r="B7" s="606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8"/>
      <c r="T7" s="134" t="s">
        <v>223</v>
      </c>
    </row>
    <row r="8" spans="2:20" ht="8.25" customHeight="1">
      <c r="B8" s="609"/>
      <c r="C8" s="610"/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 s="610"/>
      <c r="Q8" s="610"/>
      <c r="R8" s="611"/>
      <c r="T8" s="134" t="s">
        <v>228</v>
      </c>
    </row>
    <row r="9" spans="2:20" ht="37.5" customHeight="1">
      <c r="B9" s="592" t="s">
        <v>26</v>
      </c>
      <c r="C9" s="593"/>
      <c r="D9" s="592" t="s">
        <v>28</v>
      </c>
      <c r="E9" s="594"/>
      <c r="F9" s="593"/>
      <c r="G9" s="592" t="s">
        <v>30</v>
      </c>
      <c r="H9" s="593"/>
      <c r="I9" s="592" t="s">
        <v>31</v>
      </c>
      <c r="J9" s="593"/>
      <c r="K9" s="592" t="s">
        <v>32</v>
      </c>
      <c r="L9" s="593"/>
      <c r="M9" s="592" t="s">
        <v>34</v>
      </c>
      <c r="N9" s="593"/>
      <c r="O9" s="592" t="s">
        <v>35</v>
      </c>
      <c r="P9" s="593"/>
      <c r="Q9" s="592" t="s">
        <v>59</v>
      </c>
      <c r="R9" s="593"/>
      <c r="T9" s="134" t="s">
        <v>229</v>
      </c>
    </row>
    <row r="10" spans="2:20" ht="33.75" customHeight="1">
      <c r="B10" s="599" t="s">
        <v>220</v>
      </c>
      <c r="C10" s="600"/>
      <c r="D10" s="599" t="s">
        <v>63</v>
      </c>
      <c r="E10" s="612"/>
      <c r="F10" s="600"/>
      <c r="G10" s="599" t="s">
        <v>74</v>
      </c>
      <c r="H10" s="600"/>
      <c r="I10" s="599" t="s">
        <v>78</v>
      </c>
      <c r="J10" s="600"/>
      <c r="K10" s="599" t="s">
        <v>62</v>
      </c>
      <c r="L10" s="600"/>
      <c r="M10" s="599" t="s">
        <v>134</v>
      </c>
      <c r="N10" s="600"/>
      <c r="O10" s="599" t="s">
        <v>77</v>
      </c>
      <c r="P10" s="600"/>
      <c r="Q10" s="599" t="s">
        <v>173</v>
      </c>
      <c r="R10" s="600"/>
      <c r="T10" s="134" t="s">
        <v>223</v>
      </c>
    </row>
    <row r="11" spans="2:20" ht="38.25" customHeight="1">
      <c r="B11" s="601"/>
      <c r="C11" s="602"/>
      <c r="D11" s="601"/>
      <c r="E11" s="613"/>
      <c r="F11" s="602"/>
      <c r="G11" s="601"/>
      <c r="H11" s="602"/>
      <c r="I11" s="601"/>
      <c r="J11" s="602"/>
      <c r="K11" s="601"/>
      <c r="L11" s="602"/>
      <c r="M11" s="601"/>
      <c r="N11" s="602"/>
      <c r="O11" s="601"/>
      <c r="P11" s="602"/>
      <c r="Q11" s="601"/>
      <c r="R11" s="602"/>
      <c r="T11" s="134" t="s">
        <v>226</v>
      </c>
    </row>
    <row r="12" spans="2:20" ht="18.75">
      <c r="B12" s="137">
        <v>78701</v>
      </c>
      <c r="C12" s="133">
        <f>COUNTIF($T:$T,B12)</f>
        <v>40</v>
      </c>
      <c r="D12" s="138">
        <v>78613</v>
      </c>
      <c r="E12" s="595">
        <f>COUNTIF($T:$T,D12)</f>
        <v>64</v>
      </c>
      <c r="F12" s="596"/>
      <c r="G12" s="137">
        <v>78704</v>
      </c>
      <c r="H12" s="133">
        <f t="shared" ref="H12:H22" si="0">COUNTIF($T:$T,G12)</f>
        <v>198</v>
      </c>
      <c r="I12" s="137">
        <v>78621</v>
      </c>
      <c r="J12" s="133">
        <f t="shared" ref="J12:J22" si="1">COUNTIF($T:$T,I12)</f>
        <v>13</v>
      </c>
      <c r="K12" s="137">
        <v>78610</v>
      </c>
      <c r="L12" s="133">
        <f t="shared" ref="L12:L22" si="2">COUNTIF($T:$T,K12)</f>
        <v>0</v>
      </c>
      <c r="M12" s="137">
        <v>78641</v>
      </c>
      <c r="N12" s="133">
        <f t="shared" ref="N12:N30" si="3">COUNTIF($T:$T,M12)</f>
        <v>43</v>
      </c>
      <c r="O12" s="137">
        <v>78721</v>
      </c>
      <c r="P12" s="133">
        <f t="shared" ref="P12:P22" si="4">COUNTIF($T:$T,O12)</f>
        <v>243</v>
      </c>
      <c r="Q12" s="137">
        <v>78751</v>
      </c>
      <c r="R12" s="133">
        <f t="shared" ref="R12:R22" si="5">COUNTIF($T:$T,Q12)</f>
        <v>8</v>
      </c>
      <c r="T12" s="134" t="s">
        <v>230</v>
      </c>
    </row>
    <row r="13" spans="2:20" ht="18.75">
      <c r="B13" s="137">
        <v>78702</v>
      </c>
      <c r="C13" s="133">
        <f t="shared" ref="C13:E23" si="6">COUNTIF($T:$T,B13)</f>
        <v>111</v>
      </c>
      <c r="D13" s="138">
        <v>78660</v>
      </c>
      <c r="E13" s="595">
        <f t="shared" si="6"/>
        <v>441</v>
      </c>
      <c r="F13" s="596"/>
      <c r="G13" s="137">
        <v>78741</v>
      </c>
      <c r="H13" s="133">
        <f t="shared" si="0"/>
        <v>620</v>
      </c>
      <c r="I13" s="137">
        <v>78653</v>
      </c>
      <c r="J13" s="133">
        <f t="shared" si="1"/>
        <v>101</v>
      </c>
      <c r="K13" s="137">
        <v>78617</v>
      </c>
      <c r="L13" s="133">
        <f t="shared" si="2"/>
        <v>83</v>
      </c>
      <c r="M13" s="137">
        <v>78645</v>
      </c>
      <c r="N13" s="133">
        <f t="shared" si="3"/>
        <v>4</v>
      </c>
      <c r="O13" s="137">
        <v>78722</v>
      </c>
      <c r="P13" s="133">
        <f t="shared" si="4"/>
        <v>8</v>
      </c>
      <c r="Q13" s="137">
        <v>78752</v>
      </c>
      <c r="R13" s="133">
        <f t="shared" si="5"/>
        <v>88</v>
      </c>
      <c r="T13" s="134" t="s">
        <v>224</v>
      </c>
    </row>
    <row r="14" spans="2:20" ht="18.75">
      <c r="B14" s="137">
        <v>78705</v>
      </c>
      <c r="C14" s="133">
        <f t="shared" si="6"/>
        <v>3</v>
      </c>
      <c r="D14" s="138">
        <v>78664</v>
      </c>
      <c r="E14" s="595">
        <f t="shared" si="6"/>
        <v>165</v>
      </c>
      <c r="F14" s="596"/>
      <c r="G14" s="137"/>
      <c r="H14" s="133">
        <f t="shared" si="0"/>
        <v>0</v>
      </c>
      <c r="I14" s="137">
        <v>78724</v>
      </c>
      <c r="J14" s="133">
        <f t="shared" si="1"/>
        <v>414</v>
      </c>
      <c r="K14" s="137">
        <v>78719</v>
      </c>
      <c r="L14" s="133">
        <f t="shared" si="2"/>
        <v>2</v>
      </c>
      <c r="M14" s="137">
        <v>78703</v>
      </c>
      <c r="N14" s="133">
        <f t="shared" si="3"/>
        <v>9</v>
      </c>
      <c r="O14" s="138">
        <v>78723</v>
      </c>
      <c r="P14" s="133">
        <f t="shared" si="4"/>
        <v>434</v>
      </c>
      <c r="Q14" s="137">
        <v>78753</v>
      </c>
      <c r="R14" s="133">
        <f t="shared" si="5"/>
        <v>439</v>
      </c>
      <c r="T14" s="134" t="s">
        <v>226</v>
      </c>
    </row>
    <row r="15" spans="2:20" ht="18.75">
      <c r="B15" s="137">
        <v>78717</v>
      </c>
      <c r="C15" s="133">
        <f t="shared" si="6"/>
        <v>6</v>
      </c>
      <c r="D15" s="138">
        <v>78665</v>
      </c>
      <c r="E15" s="595">
        <f t="shared" si="6"/>
        <v>34</v>
      </c>
      <c r="F15" s="596"/>
      <c r="G15" s="137"/>
      <c r="H15" s="133">
        <f t="shared" si="0"/>
        <v>0</v>
      </c>
      <c r="I15" s="137">
        <v>78725</v>
      </c>
      <c r="J15" s="133">
        <f t="shared" si="1"/>
        <v>61</v>
      </c>
      <c r="K15" s="137">
        <v>78742</v>
      </c>
      <c r="L15" s="133">
        <f t="shared" si="2"/>
        <v>0</v>
      </c>
      <c r="M15" s="137">
        <v>78652</v>
      </c>
      <c r="N15" s="133">
        <f t="shared" si="3"/>
        <v>1</v>
      </c>
      <c r="O15" s="137"/>
      <c r="P15" s="133">
        <f t="shared" si="4"/>
        <v>0</v>
      </c>
      <c r="Q15" s="137">
        <v>78754</v>
      </c>
      <c r="R15" s="133">
        <f t="shared" si="5"/>
        <v>106</v>
      </c>
      <c r="T15" s="134" t="s">
        <v>225</v>
      </c>
    </row>
    <row r="16" spans="2:20" ht="18.75">
      <c r="B16" s="137">
        <v>78727</v>
      </c>
      <c r="C16" s="133">
        <f t="shared" si="6"/>
        <v>100</v>
      </c>
      <c r="D16" s="138">
        <v>78681</v>
      </c>
      <c r="E16" s="595">
        <f t="shared" si="6"/>
        <v>18</v>
      </c>
      <c r="F16" s="596"/>
      <c r="G16" s="137"/>
      <c r="H16" s="133">
        <f t="shared" si="0"/>
        <v>0</v>
      </c>
      <c r="I16" s="138"/>
      <c r="J16" s="133">
        <f t="shared" si="1"/>
        <v>0</v>
      </c>
      <c r="K16" s="137">
        <v>78744</v>
      </c>
      <c r="L16" s="133">
        <f t="shared" si="2"/>
        <v>616</v>
      </c>
      <c r="M16" s="137">
        <v>78726</v>
      </c>
      <c r="N16" s="133">
        <f t="shared" si="3"/>
        <v>2</v>
      </c>
      <c r="O16" s="137"/>
      <c r="P16" s="133">
        <f t="shared" si="4"/>
        <v>0</v>
      </c>
      <c r="Q16" s="137"/>
      <c r="R16" s="133">
        <f t="shared" si="5"/>
        <v>0</v>
      </c>
      <c r="T16" s="134" t="s">
        <v>224</v>
      </c>
    </row>
    <row r="17" spans="2:20" ht="18.75">
      <c r="B17" s="137">
        <v>78728</v>
      </c>
      <c r="C17" s="133">
        <f t="shared" si="6"/>
        <v>120</v>
      </c>
      <c r="D17" s="137"/>
      <c r="E17" s="595">
        <f t="shared" si="6"/>
        <v>0</v>
      </c>
      <c r="F17" s="596"/>
      <c r="G17" s="138"/>
      <c r="H17" s="133">
        <f t="shared" si="0"/>
        <v>0</v>
      </c>
      <c r="I17" s="138"/>
      <c r="J17" s="133">
        <f t="shared" si="1"/>
        <v>0</v>
      </c>
      <c r="K17" s="137">
        <v>78747</v>
      </c>
      <c r="L17" s="133">
        <f t="shared" si="2"/>
        <v>33</v>
      </c>
      <c r="M17" s="137">
        <v>78730</v>
      </c>
      <c r="N17" s="133">
        <f t="shared" si="3"/>
        <v>0</v>
      </c>
      <c r="O17" s="137"/>
      <c r="P17" s="133">
        <f t="shared" si="4"/>
        <v>0</v>
      </c>
      <c r="Q17" s="137"/>
      <c r="R17" s="133">
        <f t="shared" si="5"/>
        <v>0</v>
      </c>
      <c r="T17" s="134" t="s">
        <v>231</v>
      </c>
    </row>
    <row r="18" spans="2:20" ht="18.75">
      <c r="B18" s="137">
        <v>78729</v>
      </c>
      <c r="C18" s="133">
        <f t="shared" si="6"/>
        <v>24</v>
      </c>
      <c r="D18" s="137"/>
      <c r="E18" s="595">
        <f t="shared" si="6"/>
        <v>0</v>
      </c>
      <c r="F18" s="596"/>
      <c r="G18" s="138"/>
      <c r="H18" s="133">
        <f t="shared" si="0"/>
        <v>0</v>
      </c>
      <c r="I18" s="138"/>
      <c r="J18" s="133">
        <f t="shared" si="1"/>
        <v>0</v>
      </c>
      <c r="K18" s="138"/>
      <c r="L18" s="133">
        <f t="shared" si="2"/>
        <v>0</v>
      </c>
      <c r="M18" s="137">
        <v>78731</v>
      </c>
      <c r="N18" s="133">
        <f t="shared" si="3"/>
        <v>24</v>
      </c>
      <c r="O18" s="137"/>
      <c r="P18" s="133">
        <f t="shared" si="4"/>
        <v>0</v>
      </c>
      <c r="Q18" s="137"/>
      <c r="R18" s="133">
        <f t="shared" si="5"/>
        <v>0</v>
      </c>
      <c r="T18" s="134" t="s">
        <v>225</v>
      </c>
    </row>
    <row r="19" spans="2:20" ht="18.75">
      <c r="B19" s="137">
        <v>78756</v>
      </c>
      <c r="C19" s="133">
        <f t="shared" si="6"/>
        <v>11</v>
      </c>
      <c r="D19" s="137"/>
      <c r="E19" s="595">
        <f t="shared" si="6"/>
        <v>0</v>
      </c>
      <c r="F19" s="596"/>
      <c r="G19" s="138"/>
      <c r="H19" s="133">
        <f t="shared" si="0"/>
        <v>0</v>
      </c>
      <c r="I19" s="138"/>
      <c r="J19" s="133">
        <f t="shared" si="1"/>
        <v>0</v>
      </c>
      <c r="K19" s="138"/>
      <c r="L19" s="133">
        <f t="shared" si="2"/>
        <v>0</v>
      </c>
      <c r="M19" s="137">
        <v>78732</v>
      </c>
      <c r="N19" s="133">
        <f t="shared" si="3"/>
        <v>0</v>
      </c>
      <c r="O19" s="137"/>
      <c r="P19" s="133">
        <f t="shared" si="4"/>
        <v>0</v>
      </c>
      <c r="Q19" s="137"/>
      <c r="R19" s="133">
        <f t="shared" si="5"/>
        <v>0</v>
      </c>
      <c r="T19" s="134" t="s">
        <v>232</v>
      </c>
    </row>
    <row r="20" spans="2:20" ht="18.75">
      <c r="B20" s="137">
        <v>78757</v>
      </c>
      <c r="C20" s="133">
        <f t="shared" si="6"/>
        <v>43</v>
      </c>
      <c r="D20" s="137"/>
      <c r="E20" s="595">
        <f t="shared" si="6"/>
        <v>0</v>
      </c>
      <c r="F20" s="596"/>
      <c r="G20" s="138"/>
      <c r="H20" s="133">
        <f t="shared" si="0"/>
        <v>0</v>
      </c>
      <c r="I20" s="138"/>
      <c r="J20" s="133">
        <f t="shared" si="1"/>
        <v>0</v>
      </c>
      <c r="K20" s="138"/>
      <c r="L20" s="133">
        <f t="shared" si="2"/>
        <v>0</v>
      </c>
      <c r="M20" s="137">
        <v>78733</v>
      </c>
      <c r="N20" s="133">
        <f t="shared" si="3"/>
        <v>0</v>
      </c>
      <c r="O20" s="137"/>
      <c r="P20" s="133">
        <f t="shared" si="4"/>
        <v>0</v>
      </c>
      <c r="Q20" s="137"/>
      <c r="R20" s="133">
        <f t="shared" si="5"/>
        <v>0</v>
      </c>
      <c r="T20" s="134" t="s">
        <v>223</v>
      </c>
    </row>
    <row r="21" spans="2:20" ht="18.75">
      <c r="B21" s="137">
        <v>78758</v>
      </c>
      <c r="C21" s="133">
        <f t="shared" si="6"/>
        <v>281</v>
      </c>
      <c r="D21" s="137"/>
      <c r="E21" s="595">
        <f t="shared" si="6"/>
        <v>0</v>
      </c>
      <c r="F21" s="596"/>
      <c r="G21" s="138"/>
      <c r="H21" s="133">
        <f t="shared" si="0"/>
        <v>0</v>
      </c>
      <c r="I21" s="138"/>
      <c r="J21" s="133">
        <f t="shared" si="1"/>
        <v>0</v>
      </c>
      <c r="K21" s="138"/>
      <c r="L21" s="133">
        <f t="shared" si="2"/>
        <v>0</v>
      </c>
      <c r="M21" s="137">
        <v>78734</v>
      </c>
      <c r="N21" s="133">
        <f t="shared" si="3"/>
        <v>3</v>
      </c>
      <c r="O21" s="137"/>
      <c r="P21" s="133">
        <f t="shared" si="4"/>
        <v>0</v>
      </c>
      <c r="Q21" s="137"/>
      <c r="R21" s="133">
        <f t="shared" si="5"/>
        <v>0</v>
      </c>
      <c r="T21" s="134" t="s">
        <v>227</v>
      </c>
    </row>
    <row r="22" spans="2:20" ht="18.75">
      <c r="B22" s="137">
        <v>78759</v>
      </c>
      <c r="C22" s="133">
        <f t="shared" si="6"/>
        <v>22</v>
      </c>
      <c r="D22" s="137"/>
      <c r="E22" s="595">
        <f t="shared" si="6"/>
        <v>0</v>
      </c>
      <c r="F22" s="596"/>
      <c r="G22" s="138"/>
      <c r="H22" s="133">
        <f t="shared" si="0"/>
        <v>0</v>
      </c>
      <c r="I22" s="138"/>
      <c r="J22" s="133">
        <f t="shared" si="1"/>
        <v>0</v>
      </c>
      <c r="K22" s="138"/>
      <c r="L22" s="133">
        <f t="shared" si="2"/>
        <v>0</v>
      </c>
      <c r="M22" s="137">
        <v>78735</v>
      </c>
      <c r="N22" s="133">
        <f t="shared" si="3"/>
        <v>19</v>
      </c>
      <c r="O22" s="137"/>
      <c r="P22" s="133">
        <f t="shared" si="4"/>
        <v>0</v>
      </c>
      <c r="Q22" s="137"/>
      <c r="R22" s="133">
        <f t="shared" si="5"/>
        <v>0</v>
      </c>
      <c r="T22" s="134" t="s">
        <v>225</v>
      </c>
    </row>
    <row r="23" spans="2:20" ht="18.75">
      <c r="B23" s="138">
        <v>78750</v>
      </c>
      <c r="C23" s="133">
        <f t="shared" si="6"/>
        <v>10</v>
      </c>
      <c r="D23" s="137"/>
      <c r="E23" s="595">
        <f t="shared" si="6"/>
        <v>0</v>
      </c>
      <c r="F23" s="596"/>
      <c r="G23" s="138"/>
      <c r="H23" s="133">
        <f t="shared" ref="H23:H30" si="7">COUNTIF($T:$T,G23)</f>
        <v>0</v>
      </c>
      <c r="I23" s="138"/>
      <c r="J23" s="133">
        <f t="shared" ref="J23:J30" si="8">COUNTIF($T:$T,I23)</f>
        <v>0</v>
      </c>
      <c r="K23" s="137"/>
      <c r="L23" s="133">
        <f t="shared" ref="L23:L30" si="9">COUNTIF($T:$T,K23)</f>
        <v>0</v>
      </c>
      <c r="M23" s="137">
        <v>78736</v>
      </c>
      <c r="N23" s="133">
        <f t="shared" si="3"/>
        <v>2</v>
      </c>
      <c r="O23" s="137"/>
      <c r="P23" s="133">
        <f t="shared" ref="P23:P30" si="10">COUNTIF($T:$T,O23)</f>
        <v>0</v>
      </c>
      <c r="Q23" s="137"/>
      <c r="R23" s="133">
        <f t="shared" ref="R23:R30" si="11">COUNTIF($T:$T,Q23)</f>
        <v>0</v>
      </c>
      <c r="T23" s="134" t="s">
        <v>233</v>
      </c>
    </row>
    <row r="24" spans="2:20" ht="18.75">
      <c r="B24" s="137"/>
      <c r="C24" s="133">
        <f t="shared" ref="C24:C30" si="12">COUNTIF($T:$T,B24)</f>
        <v>0</v>
      </c>
      <c r="D24" s="137"/>
      <c r="E24" s="595">
        <f t="shared" ref="E24:E30" si="13">COUNTIF($T:$T,D24)</f>
        <v>0</v>
      </c>
      <c r="F24" s="596"/>
      <c r="G24" s="139"/>
      <c r="H24" s="133">
        <f t="shared" si="7"/>
        <v>0</v>
      </c>
      <c r="I24" s="138"/>
      <c r="J24" s="133">
        <f t="shared" si="8"/>
        <v>0</v>
      </c>
      <c r="K24" s="137"/>
      <c r="L24" s="133">
        <f t="shared" si="9"/>
        <v>0</v>
      </c>
      <c r="M24" s="137">
        <v>78737</v>
      </c>
      <c r="N24" s="133">
        <f t="shared" si="3"/>
        <v>0</v>
      </c>
      <c r="O24" s="137"/>
      <c r="P24" s="133">
        <f t="shared" si="10"/>
        <v>0</v>
      </c>
      <c r="Q24" s="137"/>
      <c r="R24" s="133">
        <f t="shared" si="11"/>
        <v>0</v>
      </c>
      <c r="T24" s="134" t="s">
        <v>231</v>
      </c>
    </row>
    <row r="25" spans="2:20" ht="18.75">
      <c r="B25" s="137"/>
      <c r="C25" s="133">
        <f t="shared" si="12"/>
        <v>0</v>
      </c>
      <c r="D25" s="138"/>
      <c r="E25" s="595">
        <f t="shared" si="13"/>
        <v>0</v>
      </c>
      <c r="F25" s="596"/>
      <c r="G25" s="140"/>
      <c r="H25" s="133">
        <f t="shared" si="7"/>
        <v>0</v>
      </c>
      <c r="I25" s="138"/>
      <c r="J25" s="133">
        <f t="shared" si="8"/>
        <v>0</v>
      </c>
      <c r="K25" s="137"/>
      <c r="L25" s="133">
        <f t="shared" si="9"/>
        <v>0</v>
      </c>
      <c r="M25" s="137">
        <v>78738</v>
      </c>
      <c r="N25" s="133">
        <f t="shared" si="3"/>
        <v>0</v>
      </c>
      <c r="O25" s="137"/>
      <c r="P25" s="133">
        <f t="shared" si="10"/>
        <v>0</v>
      </c>
      <c r="Q25" s="137"/>
      <c r="R25" s="133">
        <f t="shared" si="11"/>
        <v>0</v>
      </c>
      <c r="T25" s="134" t="s">
        <v>233</v>
      </c>
    </row>
    <row r="26" spans="2:20" ht="18.75">
      <c r="B26" s="137"/>
      <c r="C26" s="133">
        <f t="shared" si="12"/>
        <v>0</v>
      </c>
      <c r="D26" s="138"/>
      <c r="E26" s="595">
        <f t="shared" si="13"/>
        <v>0</v>
      </c>
      <c r="F26" s="596"/>
      <c r="G26" s="140"/>
      <c r="H26" s="133">
        <f t="shared" si="7"/>
        <v>0</v>
      </c>
      <c r="I26" s="138"/>
      <c r="J26" s="133">
        <f t="shared" si="8"/>
        <v>0</v>
      </c>
      <c r="K26" s="137"/>
      <c r="L26" s="133">
        <f t="shared" si="9"/>
        <v>0</v>
      </c>
      <c r="M26" s="137">
        <v>78739</v>
      </c>
      <c r="N26" s="133">
        <f t="shared" si="3"/>
        <v>0</v>
      </c>
      <c r="O26" s="137"/>
      <c r="P26" s="133">
        <f t="shared" si="10"/>
        <v>0</v>
      </c>
      <c r="Q26" s="137"/>
      <c r="R26" s="133">
        <f t="shared" si="11"/>
        <v>0</v>
      </c>
      <c r="T26" s="134" t="s">
        <v>232</v>
      </c>
    </row>
    <row r="27" spans="2:20" ht="18.75">
      <c r="B27" s="137"/>
      <c r="C27" s="133">
        <f t="shared" si="12"/>
        <v>0</v>
      </c>
      <c r="D27" s="138"/>
      <c r="E27" s="595">
        <f t="shared" si="13"/>
        <v>0</v>
      </c>
      <c r="F27" s="596"/>
      <c r="G27" s="140"/>
      <c r="H27" s="133">
        <f t="shared" si="7"/>
        <v>0</v>
      </c>
      <c r="I27" s="138"/>
      <c r="J27" s="133">
        <f t="shared" si="8"/>
        <v>0</v>
      </c>
      <c r="K27" s="137"/>
      <c r="L27" s="133">
        <f t="shared" si="9"/>
        <v>0</v>
      </c>
      <c r="M27" s="137">
        <v>78745</v>
      </c>
      <c r="N27" s="133">
        <f t="shared" si="3"/>
        <v>304</v>
      </c>
      <c r="O27" s="137"/>
      <c r="P27" s="133">
        <f t="shared" si="10"/>
        <v>0</v>
      </c>
      <c r="Q27" s="137"/>
      <c r="R27" s="133">
        <f t="shared" si="11"/>
        <v>0</v>
      </c>
      <c r="T27" s="134" t="s">
        <v>223</v>
      </c>
    </row>
    <row r="28" spans="2:20" ht="18.75">
      <c r="B28" s="137"/>
      <c r="C28" s="133">
        <f t="shared" si="12"/>
        <v>0</v>
      </c>
      <c r="D28" s="138"/>
      <c r="E28" s="595">
        <f t="shared" si="13"/>
        <v>0</v>
      </c>
      <c r="F28" s="596"/>
      <c r="G28" s="140"/>
      <c r="H28" s="133">
        <f t="shared" si="7"/>
        <v>0</v>
      </c>
      <c r="I28" s="138"/>
      <c r="J28" s="133">
        <f t="shared" si="8"/>
        <v>0</v>
      </c>
      <c r="K28" s="137"/>
      <c r="L28" s="133">
        <f t="shared" si="9"/>
        <v>0</v>
      </c>
      <c r="M28" s="137">
        <v>78746</v>
      </c>
      <c r="N28" s="133">
        <f t="shared" si="3"/>
        <v>0</v>
      </c>
      <c r="O28" s="137"/>
      <c r="P28" s="133">
        <f t="shared" si="10"/>
        <v>0</v>
      </c>
      <c r="Q28" s="137"/>
      <c r="R28" s="133">
        <f t="shared" si="11"/>
        <v>0</v>
      </c>
      <c r="T28" s="134" t="s">
        <v>234</v>
      </c>
    </row>
    <row r="29" spans="2:20" ht="18.75">
      <c r="B29" s="137"/>
      <c r="C29" s="133">
        <f t="shared" si="12"/>
        <v>0</v>
      </c>
      <c r="D29" s="138"/>
      <c r="E29" s="595">
        <f t="shared" si="13"/>
        <v>0</v>
      </c>
      <c r="F29" s="596"/>
      <c r="G29" s="140"/>
      <c r="H29" s="133">
        <f t="shared" si="7"/>
        <v>0</v>
      </c>
      <c r="I29" s="138"/>
      <c r="J29" s="133">
        <f t="shared" si="8"/>
        <v>0</v>
      </c>
      <c r="K29" s="137"/>
      <c r="L29" s="133">
        <f t="shared" si="9"/>
        <v>0</v>
      </c>
      <c r="M29" s="137">
        <v>78748</v>
      </c>
      <c r="N29" s="133">
        <f t="shared" si="3"/>
        <v>177</v>
      </c>
      <c r="O29" s="137"/>
      <c r="P29" s="133">
        <f t="shared" si="10"/>
        <v>0</v>
      </c>
      <c r="Q29" s="137"/>
      <c r="R29" s="133">
        <f t="shared" si="11"/>
        <v>0</v>
      </c>
      <c r="T29" s="134" t="s">
        <v>229</v>
      </c>
    </row>
    <row r="30" spans="2:20" ht="18.75">
      <c r="B30" s="137"/>
      <c r="C30" s="133">
        <f t="shared" si="12"/>
        <v>0</v>
      </c>
      <c r="D30" s="138"/>
      <c r="E30" s="595">
        <f t="shared" si="13"/>
        <v>0</v>
      </c>
      <c r="F30" s="596"/>
      <c r="G30" s="140"/>
      <c r="H30" s="133">
        <f t="shared" si="7"/>
        <v>0</v>
      </c>
      <c r="I30" s="138"/>
      <c r="J30" s="133">
        <f t="shared" si="8"/>
        <v>0</v>
      </c>
      <c r="K30" s="137"/>
      <c r="L30" s="133">
        <f t="shared" si="9"/>
        <v>0</v>
      </c>
      <c r="M30" s="137">
        <v>78749</v>
      </c>
      <c r="N30" s="133">
        <f t="shared" si="3"/>
        <v>14</v>
      </c>
      <c r="O30" s="137"/>
      <c r="P30" s="133">
        <f t="shared" si="10"/>
        <v>0</v>
      </c>
      <c r="Q30" s="137"/>
      <c r="R30" s="133">
        <f t="shared" si="11"/>
        <v>0</v>
      </c>
      <c r="T30" s="134" t="s">
        <v>225</v>
      </c>
    </row>
    <row r="31" spans="2:20" ht="28.5" customHeight="1">
      <c r="B31" s="598">
        <f>SUM(C12:C30)</f>
        <v>771</v>
      </c>
      <c r="C31" s="598"/>
      <c r="D31" s="598">
        <f>SUM(E12:F30)</f>
        <v>722</v>
      </c>
      <c r="E31" s="598"/>
      <c r="F31" s="598"/>
      <c r="G31" s="598">
        <f>SUM(H12:H30)</f>
        <v>818</v>
      </c>
      <c r="H31" s="598"/>
      <c r="I31" s="598">
        <f>SUM(J12:J30)</f>
        <v>589</v>
      </c>
      <c r="J31" s="598"/>
      <c r="K31" s="598">
        <f>SUM(L12:L30)</f>
        <v>734</v>
      </c>
      <c r="L31" s="598"/>
      <c r="M31" s="598">
        <f>SUM(N12:N30)</f>
        <v>602</v>
      </c>
      <c r="N31" s="598"/>
      <c r="O31" s="598">
        <f>SUM(P12:P30)</f>
        <v>685</v>
      </c>
      <c r="P31" s="598"/>
      <c r="Q31" s="598">
        <f>SUM(R12:R30)</f>
        <v>641</v>
      </c>
      <c r="R31" s="598"/>
      <c r="T31" s="134" t="s">
        <v>224</v>
      </c>
    </row>
    <row r="32" spans="2:20" ht="18.75" customHeight="1">
      <c r="B32" s="597">
        <f>B31/$B$33</f>
        <v>0.13861920172599784</v>
      </c>
      <c r="C32" s="597"/>
      <c r="D32" s="597">
        <f>D31/$B$33</f>
        <v>0.12980942107155699</v>
      </c>
      <c r="E32" s="597"/>
      <c r="F32" s="597"/>
      <c r="G32" s="597">
        <f>G31/$B$33</f>
        <v>0.14706939949658396</v>
      </c>
      <c r="H32" s="597"/>
      <c r="I32" s="597">
        <f>I31/$B$33</f>
        <v>0.10589715929521755</v>
      </c>
      <c r="J32" s="597"/>
      <c r="K32" s="597">
        <f>K31/$B$33</f>
        <v>0.13196691837468535</v>
      </c>
      <c r="L32" s="597"/>
      <c r="M32" s="597">
        <f>M31/$B$33</f>
        <v>0.10823444804027328</v>
      </c>
      <c r="N32" s="597"/>
      <c r="O32" s="597">
        <f>O31/$B$33</f>
        <v>0.12315713772024452</v>
      </c>
      <c r="P32" s="597"/>
      <c r="Q32" s="597">
        <f>Q31/$B$33</f>
        <v>0.11524631427544049</v>
      </c>
      <c r="R32" s="597"/>
      <c r="T32" s="134" t="s">
        <v>228</v>
      </c>
    </row>
    <row r="33" spans="2:20" ht="18.75">
      <c r="B33" s="134">
        <f>SUM(B31:R31)</f>
        <v>5562</v>
      </c>
      <c r="M33" s="135"/>
      <c r="N33" s="136"/>
      <c r="O33" s="135"/>
      <c r="T33" s="134" t="s">
        <v>235</v>
      </c>
    </row>
    <row r="34" spans="2:20" ht="18.75">
      <c r="M34" s="135"/>
      <c r="N34" s="136"/>
      <c r="O34" s="135"/>
      <c r="T34" s="134" t="s">
        <v>225</v>
      </c>
    </row>
    <row r="35" spans="2:20" ht="18.75">
      <c r="M35" s="135"/>
      <c r="N35" s="136"/>
      <c r="O35" s="135"/>
      <c r="T35" s="134" t="s">
        <v>234</v>
      </c>
    </row>
    <row r="36" spans="2:20">
      <c r="M36" s="135"/>
      <c r="N36" s="135"/>
      <c r="O36" s="135"/>
      <c r="T36" s="134" t="s">
        <v>225</v>
      </c>
    </row>
    <row r="37" spans="2:20">
      <c r="T37" s="134" t="s">
        <v>235</v>
      </c>
    </row>
    <row r="38" spans="2:20">
      <c r="T38" s="134" t="s">
        <v>224</v>
      </c>
    </row>
    <row r="39" spans="2:20">
      <c r="T39" s="134" t="s">
        <v>236</v>
      </c>
    </row>
    <row r="40" spans="2:20">
      <c r="T40" s="134" t="s">
        <v>233</v>
      </c>
    </row>
    <row r="41" spans="2:20">
      <c r="T41" s="134" t="s">
        <v>223</v>
      </c>
    </row>
    <row r="42" spans="2:20">
      <c r="T42" s="134" t="s">
        <v>225</v>
      </c>
    </row>
    <row r="43" spans="2:20">
      <c r="T43" s="134" t="s">
        <v>223</v>
      </c>
    </row>
    <row r="44" spans="2:20">
      <c r="T44" s="134" t="s">
        <v>235</v>
      </c>
    </row>
    <row r="45" spans="2:20">
      <c r="T45" s="134" t="s">
        <v>231</v>
      </c>
    </row>
    <row r="46" spans="2:20">
      <c r="T46" s="134" t="s">
        <v>228</v>
      </c>
    </row>
    <row r="47" spans="2:20">
      <c r="T47" s="134" t="s">
        <v>233</v>
      </c>
    </row>
    <row r="48" spans="2:20">
      <c r="T48" s="134" t="s">
        <v>224</v>
      </c>
    </row>
    <row r="49" spans="20:20">
      <c r="T49" s="134" t="s">
        <v>225</v>
      </c>
    </row>
    <row r="50" spans="20:20">
      <c r="T50" s="134" t="s">
        <v>232</v>
      </c>
    </row>
    <row r="51" spans="20:20">
      <c r="T51" s="134" t="s">
        <v>225</v>
      </c>
    </row>
    <row r="52" spans="20:20">
      <c r="T52" s="134" t="s">
        <v>225</v>
      </c>
    </row>
    <row r="53" spans="20:20">
      <c r="T53" s="134" t="s">
        <v>237</v>
      </c>
    </row>
    <row r="54" spans="20:20">
      <c r="T54" s="134" t="s">
        <v>232</v>
      </c>
    </row>
    <row r="55" spans="20:20">
      <c r="T55" s="134" t="s">
        <v>238</v>
      </c>
    </row>
    <row r="56" spans="20:20">
      <c r="T56" s="134" t="s">
        <v>227</v>
      </c>
    </row>
    <row r="57" spans="20:20">
      <c r="T57" s="134" t="s">
        <v>223</v>
      </c>
    </row>
    <row r="58" spans="20:20">
      <c r="T58" s="134" t="s">
        <v>239</v>
      </c>
    </row>
    <row r="59" spans="20:20">
      <c r="T59" s="134" t="s">
        <v>223</v>
      </c>
    </row>
    <row r="60" spans="20:20">
      <c r="T60" s="134" t="s">
        <v>223</v>
      </c>
    </row>
    <row r="61" spans="20:20">
      <c r="T61" s="134" t="s">
        <v>232</v>
      </c>
    </row>
    <row r="62" spans="20:20">
      <c r="T62" s="134" t="s">
        <v>238</v>
      </c>
    </row>
    <row r="63" spans="20:20">
      <c r="T63" s="134" t="s">
        <v>223</v>
      </c>
    </row>
    <row r="64" spans="20:20">
      <c r="T64" s="134" t="s">
        <v>239</v>
      </c>
    </row>
    <row r="65" spans="20:20">
      <c r="T65" s="134" t="s">
        <v>235</v>
      </c>
    </row>
    <row r="66" spans="20:20">
      <c r="T66" s="134" t="s">
        <v>225</v>
      </c>
    </row>
    <row r="67" spans="20:20">
      <c r="T67" s="134" t="s">
        <v>226</v>
      </c>
    </row>
    <row r="68" spans="20:20">
      <c r="T68" s="134" t="s">
        <v>224</v>
      </c>
    </row>
    <row r="69" spans="20:20">
      <c r="T69" s="134" t="s">
        <v>231</v>
      </c>
    </row>
    <row r="70" spans="20:20">
      <c r="T70" s="134" t="s">
        <v>224</v>
      </c>
    </row>
    <row r="71" spans="20:20">
      <c r="T71" s="134" t="s">
        <v>226</v>
      </c>
    </row>
    <row r="72" spans="20:20">
      <c r="T72" s="134" t="s">
        <v>226</v>
      </c>
    </row>
    <row r="73" spans="20:20">
      <c r="T73" s="134" t="s">
        <v>240</v>
      </c>
    </row>
    <row r="74" spans="20:20">
      <c r="T74" s="134" t="s">
        <v>235</v>
      </c>
    </row>
    <row r="75" spans="20:20">
      <c r="T75" s="134" t="s">
        <v>238</v>
      </c>
    </row>
    <row r="76" spans="20:20">
      <c r="T76" s="134" t="s">
        <v>238</v>
      </c>
    </row>
    <row r="77" spans="20:20">
      <c r="T77" s="134" t="s">
        <v>231</v>
      </c>
    </row>
    <row r="78" spans="20:20">
      <c r="T78" s="134" t="s">
        <v>228</v>
      </c>
    </row>
    <row r="79" spans="20:20">
      <c r="T79" s="134" t="s">
        <v>223</v>
      </c>
    </row>
    <row r="80" spans="20:20">
      <c r="T80" s="134" t="s">
        <v>241</v>
      </c>
    </row>
    <row r="81" spans="20:20">
      <c r="T81" s="134" t="s">
        <v>224</v>
      </c>
    </row>
    <row r="82" spans="20:20">
      <c r="T82" s="134" t="s">
        <v>226</v>
      </c>
    </row>
    <row r="83" spans="20:20">
      <c r="T83" s="134" t="s">
        <v>225</v>
      </c>
    </row>
    <row r="84" spans="20:20">
      <c r="T84" s="134" t="s">
        <v>223</v>
      </c>
    </row>
    <row r="85" spans="20:20">
      <c r="T85" s="134" t="s">
        <v>226</v>
      </c>
    </row>
    <row r="86" spans="20:20">
      <c r="T86" s="134" t="s">
        <v>224</v>
      </c>
    </row>
    <row r="87" spans="20:20">
      <c r="T87" s="134" t="s">
        <v>232</v>
      </c>
    </row>
    <row r="88" spans="20:20">
      <c r="T88" s="134" t="s">
        <v>225</v>
      </c>
    </row>
    <row r="89" spans="20:20">
      <c r="T89" s="134" t="s">
        <v>223</v>
      </c>
    </row>
    <row r="90" spans="20:20">
      <c r="T90" s="134" t="s">
        <v>231</v>
      </c>
    </row>
    <row r="91" spans="20:20">
      <c r="T91" s="134" t="s">
        <v>234</v>
      </c>
    </row>
    <row r="92" spans="20:20">
      <c r="T92" s="134" t="s">
        <v>224</v>
      </c>
    </row>
    <row r="93" spans="20:20">
      <c r="T93" s="134" t="s">
        <v>225</v>
      </c>
    </row>
    <row r="94" spans="20:20">
      <c r="T94" s="134" t="s">
        <v>232</v>
      </c>
    </row>
    <row r="95" spans="20:20">
      <c r="T95" s="134" t="s">
        <v>242</v>
      </c>
    </row>
    <row r="96" spans="20:20">
      <c r="T96" s="134" t="s">
        <v>238</v>
      </c>
    </row>
    <row r="97" spans="20:20">
      <c r="T97" s="134" t="s">
        <v>225</v>
      </c>
    </row>
    <row r="98" spans="20:20">
      <c r="T98" s="134" t="s">
        <v>235</v>
      </c>
    </row>
    <row r="99" spans="20:20">
      <c r="T99" s="134" t="s">
        <v>239</v>
      </c>
    </row>
    <row r="100" spans="20:20">
      <c r="T100" s="134" t="s">
        <v>224</v>
      </c>
    </row>
    <row r="101" spans="20:20">
      <c r="T101" s="134" t="s">
        <v>223</v>
      </c>
    </row>
    <row r="102" spans="20:20">
      <c r="T102" s="134" t="s">
        <v>224</v>
      </c>
    </row>
    <row r="103" spans="20:20">
      <c r="T103" s="134" t="s">
        <v>227</v>
      </c>
    </row>
    <row r="104" spans="20:20">
      <c r="T104" s="134" t="s">
        <v>234</v>
      </c>
    </row>
    <row r="105" spans="20:20">
      <c r="T105" s="134" t="s">
        <v>232</v>
      </c>
    </row>
    <row r="106" spans="20:20">
      <c r="T106" s="134" t="s">
        <v>232</v>
      </c>
    </row>
    <row r="107" spans="20:20">
      <c r="T107" s="134" t="s">
        <v>226</v>
      </c>
    </row>
    <row r="108" spans="20:20">
      <c r="T108" s="134" t="s">
        <v>223</v>
      </c>
    </row>
    <row r="109" spans="20:20">
      <c r="T109" s="134" t="s">
        <v>225</v>
      </c>
    </row>
    <row r="110" spans="20:20">
      <c r="T110" s="134" t="s">
        <v>237</v>
      </c>
    </row>
    <row r="111" spans="20:20">
      <c r="T111" s="134" t="s">
        <v>224</v>
      </c>
    </row>
    <row r="112" spans="20:20">
      <c r="T112" s="134" t="s">
        <v>231</v>
      </c>
    </row>
    <row r="113" spans="20:20">
      <c r="T113" s="134" t="s">
        <v>231</v>
      </c>
    </row>
    <row r="114" spans="20:20">
      <c r="T114" s="134" t="s">
        <v>237</v>
      </c>
    </row>
    <row r="115" spans="20:20">
      <c r="T115" s="134" t="s">
        <v>223</v>
      </c>
    </row>
    <row r="116" spans="20:20">
      <c r="T116" s="134" t="s">
        <v>234</v>
      </c>
    </row>
    <row r="117" spans="20:20">
      <c r="T117" s="134" t="s">
        <v>224</v>
      </c>
    </row>
    <row r="118" spans="20:20">
      <c r="T118" s="134" t="s">
        <v>237</v>
      </c>
    </row>
    <row r="119" spans="20:20">
      <c r="T119" s="134" t="s">
        <v>231</v>
      </c>
    </row>
    <row r="120" spans="20:20">
      <c r="T120" s="134" t="s">
        <v>238</v>
      </c>
    </row>
    <row r="121" spans="20:20">
      <c r="T121" s="134" t="s">
        <v>238</v>
      </c>
    </row>
    <row r="122" spans="20:20">
      <c r="T122" s="134" t="s">
        <v>228</v>
      </c>
    </row>
    <row r="123" spans="20:20">
      <c r="T123" s="134" t="s">
        <v>240</v>
      </c>
    </row>
    <row r="124" spans="20:20">
      <c r="T124" s="134" t="s">
        <v>243</v>
      </c>
    </row>
    <row r="125" spans="20:20">
      <c r="T125" s="134" t="s">
        <v>237</v>
      </c>
    </row>
    <row r="126" spans="20:20">
      <c r="T126" s="134" t="s">
        <v>223</v>
      </c>
    </row>
    <row r="127" spans="20:20">
      <c r="T127" s="134" t="s">
        <v>224</v>
      </c>
    </row>
    <row r="128" spans="20:20">
      <c r="T128" s="134" t="s">
        <v>239</v>
      </c>
    </row>
    <row r="129" spans="20:20">
      <c r="T129" s="134" t="s">
        <v>226</v>
      </c>
    </row>
    <row r="130" spans="20:20">
      <c r="T130" s="134" t="s">
        <v>241</v>
      </c>
    </row>
    <row r="131" spans="20:20">
      <c r="T131" s="134" t="s">
        <v>244</v>
      </c>
    </row>
    <row r="132" spans="20:20">
      <c r="T132" s="134" t="s">
        <v>227</v>
      </c>
    </row>
    <row r="133" spans="20:20">
      <c r="T133" s="134" t="s">
        <v>243</v>
      </c>
    </row>
    <row r="134" spans="20:20">
      <c r="T134" s="134" t="s">
        <v>232</v>
      </c>
    </row>
    <row r="135" spans="20:20">
      <c r="T135" s="134" t="s">
        <v>239</v>
      </c>
    </row>
    <row r="136" spans="20:20">
      <c r="T136" s="134" t="s">
        <v>229</v>
      </c>
    </row>
    <row r="137" spans="20:20">
      <c r="T137" s="134" t="s">
        <v>237</v>
      </c>
    </row>
    <row r="138" spans="20:20">
      <c r="T138" s="134" t="s">
        <v>238</v>
      </c>
    </row>
    <row r="139" spans="20:20">
      <c r="T139" s="134" t="s">
        <v>238</v>
      </c>
    </row>
    <row r="140" spans="20:20">
      <c r="T140" s="134" t="s">
        <v>245</v>
      </c>
    </row>
    <row r="141" spans="20:20">
      <c r="T141" s="134" t="s">
        <v>239</v>
      </c>
    </row>
    <row r="142" spans="20:20">
      <c r="T142" s="134" t="s">
        <v>231</v>
      </c>
    </row>
    <row r="143" spans="20:20">
      <c r="T143" s="134" t="s">
        <v>238</v>
      </c>
    </row>
    <row r="144" spans="20:20">
      <c r="T144" s="134" t="s">
        <v>240</v>
      </c>
    </row>
    <row r="145" spans="20:20">
      <c r="T145" s="134" t="s">
        <v>234</v>
      </c>
    </row>
    <row r="146" spans="20:20">
      <c r="T146" s="134" t="s">
        <v>224</v>
      </c>
    </row>
    <row r="147" spans="20:20">
      <c r="T147" s="134" t="s">
        <v>224</v>
      </c>
    </row>
    <row r="148" spans="20:20">
      <c r="T148" s="134" t="s">
        <v>223</v>
      </c>
    </row>
    <row r="149" spans="20:20">
      <c r="T149" s="134" t="s">
        <v>225</v>
      </c>
    </row>
    <row r="150" spans="20:20">
      <c r="T150" s="134" t="s">
        <v>235</v>
      </c>
    </row>
    <row r="151" spans="20:20">
      <c r="T151" s="134" t="s">
        <v>224</v>
      </c>
    </row>
    <row r="152" spans="20:20">
      <c r="T152" s="134" t="s">
        <v>232</v>
      </c>
    </row>
    <row r="153" spans="20:20">
      <c r="T153" s="134" t="s">
        <v>225</v>
      </c>
    </row>
    <row r="154" spans="20:20">
      <c r="T154" s="134" t="s">
        <v>223</v>
      </c>
    </row>
    <row r="155" spans="20:20">
      <c r="T155" s="134" t="s">
        <v>226</v>
      </c>
    </row>
    <row r="156" spans="20:20">
      <c r="T156" s="134" t="s">
        <v>241</v>
      </c>
    </row>
    <row r="157" spans="20:20">
      <c r="T157" s="134" t="s">
        <v>241</v>
      </c>
    </row>
    <row r="158" spans="20:20">
      <c r="T158" s="134" t="s">
        <v>224</v>
      </c>
    </row>
    <row r="159" spans="20:20">
      <c r="T159" s="134" t="s">
        <v>223</v>
      </c>
    </row>
    <row r="160" spans="20:20">
      <c r="T160" s="134" t="s">
        <v>226</v>
      </c>
    </row>
    <row r="161" spans="20:20">
      <c r="T161" s="134" t="s">
        <v>241</v>
      </c>
    </row>
    <row r="162" spans="20:20">
      <c r="T162" s="134" t="s">
        <v>224</v>
      </c>
    </row>
    <row r="163" spans="20:20">
      <c r="T163" s="134" t="s">
        <v>246</v>
      </c>
    </row>
    <row r="164" spans="20:20">
      <c r="T164" s="134" t="s">
        <v>245</v>
      </c>
    </row>
    <row r="165" spans="20:20">
      <c r="T165" s="134" t="s">
        <v>239</v>
      </c>
    </row>
    <row r="166" spans="20:20">
      <c r="T166" s="134" t="s">
        <v>231</v>
      </c>
    </row>
    <row r="167" spans="20:20">
      <c r="T167" s="134" t="s">
        <v>225</v>
      </c>
    </row>
    <row r="168" spans="20:20">
      <c r="T168" s="134" t="s">
        <v>223</v>
      </c>
    </row>
    <row r="169" spans="20:20">
      <c r="T169" s="134" t="s">
        <v>224</v>
      </c>
    </row>
    <row r="170" spans="20:20">
      <c r="T170" s="134" t="s">
        <v>233</v>
      </c>
    </row>
    <row r="171" spans="20:20">
      <c r="T171" s="134" t="s">
        <v>226</v>
      </c>
    </row>
    <row r="172" spans="20:20">
      <c r="T172" s="134" t="s">
        <v>235</v>
      </c>
    </row>
    <row r="173" spans="20:20">
      <c r="T173" s="134" t="s">
        <v>238</v>
      </c>
    </row>
    <row r="174" spans="20:20">
      <c r="T174" s="134" t="s">
        <v>231</v>
      </c>
    </row>
    <row r="175" spans="20:20">
      <c r="T175" s="134" t="s">
        <v>231</v>
      </c>
    </row>
    <row r="176" spans="20:20">
      <c r="T176" s="134" t="s">
        <v>226</v>
      </c>
    </row>
    <row r="177" spans="20:20">
      <c r="T177" s="134" t="s">
        <v>241</v>
      </c>
    </row>
    <row r="178" spans="20:20">
      <c r="T178" s="134" t="s">
        <v>224</v>
      </c>
    </row>
    <row r="179" spans="20:20">
      <c r="T179" s="134" t="s">
        <v>225</v>
      </c>
    </row>
    <row r="180" spans="20:20">
      <c r="T180" s="134" t="s">
        <v>247</v>
      </c>
    </row>
    <row r="181" spans="20:20">
      <c r="T181" s="134" t="s">
        <v>238</v>
      </c>
    </row>
    <row r="182" spans="20:20">
      <c r="T182" s="134" t="s">
        <v>235</v>
      </c>
    </row>
    <row r="183" spans="20:20">
      <c r="T183" s="134" t="s">
        <v>231</v>
      </c>
    </row>
    <row r="184" spans="20:20">
      <c r="T184" s="134" t="s">
        <v>224</v>
      </c>
    </row>
    <row r="185" spans="20:20">
      <c r="T185" s="134" t="s">
        <v>238</v>
      </c>
    </row>
    <row r="186" spans="20:20">
      <c r="T186" s="134" t="s">
        <v>226</v>
      </c>
    </row>
    <row r="187" spans="20:20">
      <c r="T187" s="134" t="s">
        <v>239</v>
      </c>
    </row>
    <row r="188" spans="20:20">
      <c r="T188" s="134" t="s">
        <v>248</v>
      </c>
    </row>
    <row r="189" spans="20:20">
      <c r="T189" s="134" t="s">
        <v>249</v>
      </c>
    </row>
    <row r="190" spans="20:20">
      <c r="T190" s="134" t="s">
        <v>237</v>
      </c>
    </row>
    <row r="191" spans="20:20">
      <c r="T191" s="134" t="s">
        <v>225</v>
      </c>
    </row>
    <row r="192" spans="20:20">
      <c r="T192" s="134" t="s">
        <v>225</v>
      </c>
    </row>
    <row r="193" spans="20:20">
      <c r="T193" s="134" t="s">
        <v>225</v>
      </c>
    </row>
    <row r="194" spans="20:20">
      <c r="T194" s="134" t="s">
        <v>225</v>
      </c>
    </row>
    <row r="195" spans="20:20">
      <c r="T195" s="134" t="s">
        <v>234</v>
      </c>
    </row>
    <row r="196" spans="20:20">
      <c r="T196" s="134" t="s">
        <v>226</v>
      </c>
    </row>
    <row r="197" spans="20:20">
      <c r="T197" s="134" t="s">
        <v>226</v>
      </c>
    </row>
    <row r="198" spans="20:20">
      <c r="T198" s="134" t="s">
        <v>223</v>
      </c>
    </row>
    <row r="199" spans="20:20">
      <c r="T199" s="134" t="s">
        <v>226</v>
      </c>
    </row>
    <row r="200" spans="20:20">
      <c r="T200" s="134" t="s">
        <v>226</v>
      </c>
    </row>
    <row r="201" spans="20:20">
      <c r="T201" s="134" t="s">
        <v>232</v>
      </c>
    </row>
    <row r="202" spans="20:20">
      <c r="T202" s="134" t="s">
        <v>224</v>
      </c>
    </row>
    <row r="203" spans="20:20">
      <c r="T203" s="134" t="s">
        <v>235</v>
      </c>
    </row>
    <row r="204" spans="20:20">
      <c r="T204" s="134" t="s">
        <v>250</v>
      </c>
    </row>
    <row r="205" spans="20:20">
      <c r="T205" s="134" t="s">
        <v>235</v>
      </c>
    </row>
    <row r="206" spans="20:20">
      <c r="T206" s="134" t="s">
        <v>226</v>
      </c>
    </row>
    <row r="207" spans="20:20">
      <c r="T207" s="134" t="s">
        <v>232</v>
      </c>
    </row>
    <row r="208" spans="20:20">
      <c r="T208" s="134" t="s">
        <v>227</v>
      </c>
    </row>
    <row r="209" spans="20:20">
      <c r="T209" s="134" t="s">
        <v>232</v>
      </c>
    </row>
    <row r="210" spans="20:20">
      <c r="T210" s="134" t="s">
        <v>231</v>
      </c>
    </row>
    <row r="211" spans="20:20">
      <c r="T211" s="134" t="s">
        <v>225</v>
      </c>
    </row>
    <row r="212" spans="20:20">
      <c r="T212" s="134" t="s">
        <v>232</v>
      </c>
    </row>
    <row r="213" spans="20:20">
      <c r="T213" s="134" t="s">
        <v>233</v>
      </c>
    </row>
    <row r="214" spans="20:20">
      <c r="T214" s="134" t="s">
        <v>249</v>
      </c>
    </row>
    <row r="215" spans="20:20">
      <c r="T215" s="134" t="s">
        <v>223</v>
      </c>
    </row>
    <row r="216" spans="20:20">
      <c r="T216" s="134" t="s">
        <v>226</v>
      </c>
    </row>
    <row r="217" spans="20:20">
      <c r="T217" s="134" t="s">
        <v>232</v>
      </c>
    </row>
    <row r="218" spans="20:20">
      <c r="T218" s="134" t="s">
        <v>226</v>
      </c>
    </row>
    <row r="219" spans="20:20">
      <c r="T219" s="134" t="s">
        <v>234</v>
      </c>
    </row>
    <row r="220" spans="20:20">
      <c r="T220" s="134" t="s">
        <v>233</v>
      </c>
    </row>
    <row r="221" spans="20:20">
      <c r="T221" s="134" t="s">
        <v>237</v>
      </c>
    </row>
    <row r="222" spans="20:20">
      <c r="T222" s="134" t="s">
        <v>247</v>
      </c>
    </row>
    <row r="223" spans="20:20">
      <c r="T223" s="134" t="s">
        <v>225</v>
      </c>
    </row>
    <row r="224" spans="20:20">
      <c r="T224" s="134" t="s">
        <v>223</v>
      </c>
    </row>
    <row r="225" spans="20:20">
      <c r="T225" s="134" t="s">
        <v>223</v>
      </c>
    </row>
    <row r="226" spans="20:20">
      <c r="T226" s="134" t="s">
        <v>226</v>
      </c>
    </row>
    <row r="227" spans="20:20">
      <c r="T227" s="134" t="s">
        <v>228</v>
      </c>
    </row>
    <row r="228" spans="20:20">
      <c r="T228" s="134" t="s">
        <v>243</v>
      </c>
    </row>
    <row r="229" spans="20:20">
      <c r="T229" s="134" t="s">
        <v>232</v>
      </c>
    </row>
    <row r="230" spans="20:20">
      <c r="T230" s="134" t="s">
        <v>225</v>
      </c>
    </row>
    <row r="231" spans="20:20">
      <c r="T231" s="134" t="s">
        <v>234</v>
      </c>
    </row>
    <row r="232" spans="20:20">
      <c r="T232" s="134" t="s">
        <v>240</v>
      </c>
    </row>
    <row r="233" spans="20:20">
      <c r="T233" s="134" t="s">
        <v>239</v>
      </c>
    </row>
    <row r="234" spans="20:20">
      <c r="T234" s="134" t="s">
        <v>225</v>
      </c>
    </row>
    <row r="235" spans="20:20">
      <c r="T235" s="134" t="s">
        <v>225</v>
      </c>
    </row>
    <row r="236" spans="20:20">
      <c r="T236" s="134" t="s">
        <v>225</v>
      </c>
    </row>
    <row r="237" spans="20:20">
      <c r="T237" s="134" t="s">
        <v>223</v>
      </c>
    </row>
    <row r="238" spans="20:20">
      <c r="T238" s="134" t="s">
        <v>228</v>
      </c>
    </row>
    <row r="239" spans="20:20">
      <c r="T239" s="134" t="s">
        <v>251</v>
      </c>
    </row>
    <row r="240" spans="20:20">
      <c r="T240" s="134" t="s">
        <v>226</v>
      </c>
    </row>
    <row r="241" spans="20:20">
      <c r="T241" s="134" t="s">
        <v>228</v>
      </c>
    </row>
    <row r="242" spans="20:20">
      <c r="T242" s="134" t="s">
        <v>227</v>
      </c>
    </row>
    <row r="243" spans="20:20">
      <c r="T243" s="134" t="s">
        <v>226</v>
      </c>
    </row>
    <row r="244" spans="20:20">
      <c r="T244" s="134" t="s">
        <v>233</v>
      </c>
    </row>
    <row r="245" spans="20:20">
      <c r="T245" s="134" t="s">
        <v>223</v>
      </c>
    </row>
    <row r="246" spans="20:20">
      <c r="T246" s="134" t="s">
        <v>227</v>
      </c>
    </row>
    <row r="247" spans="20:20">
      <c r="T247" s="134" t="s">
        <v>226</v>
      </c>
    </row>
    <row r="248" spans="20:20">
      <c r="T248" s="134" t="s">
        <v>248</v>
      </c>
    </row>
    <row r="249" spans="20:20">
      <c r="T249" s="134" t="s">
        <v>232</v>
      </c>
    </row>
    <row r="250" spans="20:20">
      <c r="T250" s="134" t="s">
        <v>230</v>
      </c>
    </row>
    <row r="251" spans="20:20">
      <c r="T251" s="134" t="s">
        <v>238</v>
      </c>
    </row>
    <row r="252" spans="20:20">
      <c r="T252" s="134" t="s">
        <v>227</v>
      </c>
    </row>
    <row r="253" spans="20:20">
      <c r="T253" s="134" t="s">
        <v>226</v>
      </c>
    </row>
    <row r="254" spans="20:20">
      <c r="T254" s="134" t="s">
        <v>237</v>
      </c>
    </row>
    <row r="255" spans="20:20">
      <c r="T255" s="134" t="s">
        <v>227</v>
      </c>
    </row>
    <row r="256" spans="20:20">
      <c r="T256" s="134" t="s">
        <v>238</v>
      </c>
    </row>
    <row r="257" spans="20:20">
      <c r="T257" s="134" t="s">
        <v>252</v>
      </c>
    </row>
    <row r="258" spans="20:20">
      <c r="T258" s="134" t="s">
        <v>238</v>
      </c>
    </row>
    <row r="259" spans="20:20">
      <c r="T259" s="134" t="s">
        <v>223</v>
      </c>
    </row>
    <row r="260" spans="20:20">
      <c r="T260" s="134" t="s">
        <v>225</v>
      </c>
    </row>
    <row r="261" spans="20:20">
      <c r="T261" s="134" t="s">
        <v>238</v>
      </c>
    </row>
    <row r="262" spans="20:20">
      <c r="T262" s="134" t="s">
        <v>225</v>
      </c>
    </row>
    <row r="263" spans="20:20">
      <c r="T263" s="134" t="s">
        <v>225</v>
      </c>
    </row>
    <row r="264" spans="20:20">
      <c r="T264" s="134" t="s">
        <v>231</v>
      </c>
    </row>
    <row r="265" spans="20:20">
      <c r="T265" s="134" t="s">
        <v>224</v>
      </c>
    </row>
    <row r="266" spans="20:20">
      <c r="T266" s="134" t="s">
        <v>224</v>
      </c>
    </row>
    <row r="267" spans="20:20">
      <c r="T267" s="134" t="s">
        <v>225</v>
      </c>
    </row>
    <row r="268" spans="20:20">
      <c r="T268" s="134" t="s">
        <v>225</v>
      </c>
    </row>
    <row r="269" spans="20:20">
      <c r="T269" s="134" t="s">
        <v>247</v>
      </c>
    </row>
    <row r="270" spans="20:20">
      <c r="T270" s="134" t="s">
        <v>230</v>
      </c>
    </row>
    <row r="271" spans="20:20">
      <c r="T271" s="134" t="s">
        <v>248</v>
      </c>
    </row>
    <row r="272" spans="20:20">
      <c r="T272" s="134" t="s">
        <v>238</v>
      </c>
    </row>
    <row r="273" spans="20:20">
      <c r="T273" s="134" t="s">
        <v>248</v>
      </c>
    </row>
    <row r="274" spans="20:20">
      <c r="T274" s="134" t="s">
        <v>231</v>
      </c>
    </row>
    <row r="275" spans="20:20">
      <c r="T275" s="134" t="s">
        <v>225</v>
      </c>
    </row>
    <row r="276" spans="20:20">
      <c r="T276" s="134" t="s">
        <v>238</v>
      </c>
    </row>
    <row r="277" spans="20:20">
      <c r="T277" s="134" t="s">
        <v>231</v>
      </c>
    </row>
    <row r="278" spans="20:20">
      <c r="T278" s="134" t="s">
        <v>225</v>
      </c>
    </row>
    <row r="279" spans="20:20">
      <c r="T279" s="134" t="s">
        <v>227</v>
      </c>
    </row>
    <row r="280" spans="20:20">
      <c r="T280" s="134" t="s">
        <v>253</v>
      </c>
    </row>
    <row r="281" spans="20:20">
      <c r="T281" s="134" t="s">
        <v>223</v>
      </c>
    </row>
    <row r="282" spans="20:20">
      <c r="T282" s="134" t="s">
        <v>224</v>
      </c>
    </row>
    <row r="283" spans="20:20">
      <c r="T283" s="134" t="s">
        <v>238</v>
      </c>
    </row>
    <row r="284" spans="20:20">
      <c r="T284" s="134" t="s">
        <v>224</v>
      </c>
    </row>
    <row r="285" spans="20:20">
      <c r="T285" s="134" t="s">
        <v>224</v>
      </c>
    </row>
    <row r="286" spans="20:20">
      <c r="T286" s="134" t="s">
        <v>238</v>
      </c>
    </row>
    <row r="287" spans="20:20">
      <c r="T287" s="134" t="s">
        <v>223</v>
      </c>
    </row>
    <row r="288" spans="20:20">
      <c r="T288" s="134" t="s">
        <v>232</v>
      </c>
    </row>
    <row r="289" spans="20:20">
      <c r="T289" s="134" t="s">
        <v>225</v>
      </c>
    </row>
    <row r="290" spans="20:20">
      <c r="T290" s="134" t="s">
        <v>240</v>
      </c>
    </row>
    <row r="291" spans="20:20">
      <c r="T291" s="134" t="s">
        <v>239</v>
      </c>
    </row>
    <row r="292" spans="20:20">
      <c r="T292" s="134" t="s">
        <v>254</v>
      </c>
    </row>
    <row r="293" spans="20:20">
      <c r="T293" s="134" t="s">
        <v>232</v>
      </c>
    </row>
    <row r="294" spans="20:20">
      <c r="T294" s="134" t="s">
        <v>223</v>
      </c>
    </row>
    <row r="295" spans="20:20">
      <c r="T295" s="134" t="s">
        <v>241</v>
      </c>
    </row>
    <row r="296" spans="20:20">
      <c r="T296" s="134" t="s">
        <v>238</v>
      </c>
    </row>
    <row r="297" spans="20:20">
      <c r="T297" s="134" t="s">
        <v>231</v>
      </c>
    </row>
    <row r="298" spans="20:20">
      <c r="T298" s="134" t="s">
        <v>227</v>
      </c>
    </row>
    <row r="299" spans="20:20">
      <c r="T299" s="134" t="s">
        <v>232</v>
      </c>
    </row>
    <row r="300" spans="20:20">
      <c r="T300" s="134" t="s">
        <v>223</v>
      </c>
    </row>
    <row r="301" spans="20:20">
      <c r="T301" s="134" t="s">
        <v>227</v>
      </c>
    </row>
    <row r="302" spans="20:20">
      <c r="T302" s="134" t="s">
        <v>228</v>
      </c>
    </row>
    <row r="303" spans="20:20">
      <c r="T303" s="134" t="s">
        <v>223</v>
      </c>
    </row>
    <row r="304" spans="20:20">
      <c r="T304" s="134" t="s">
        <v>225</v>
      </c>
    </row>
    <row r="305" spans="20:20">
      <c r="T305" s="134" t="s">
        <v>224</v>
      </c>
    </row>
    <row r="306" spans="20:20">
      <c r="T306" s="134" t="s">
        <v>237</v>
      </c>
    </row>
    <row r="307" spans="20:20">
      <c r="T307" s="134" t="s">
        <v>231</v>
      </c>
    </row>
    <row r="308" spans="20:20">
      <c r="T308" s="134" t="s">
        <v>225</v>
      </c>
    </row>
    <row r="309" spans="20:20">
      <c r="T309" s="134" t="s">
        <v>224</v>
      </c>
    </row>
    <row r="310" spans="20:20">
      <c r="T310" s="134" t="s">
        <v>237</v>
      </c>
    </row>
    <row r="311" spans="20:20">
      <c r="T311" s="134" t="s">
        <v>226</v>
      </c>
    </row>
    <row r="312" spans="20:20">
      <c r="T312" s="134" t="s">
        <v>234</v>
      </c>
    </row>
    <row r="313" spans="20:20">
      <c r="T313" s="134" t="s">
        <v>231</v>
      </c>
    </row>
    <row r="314" spans="20:20">
      <c r="T314" s="134" t="s">
        <v>224</v>
      </c>
    </row>
    <row r="315" spans="20:20">
      <c r="T315" s="134" t="s">
        <v>244</v>
      </c>
    </row>
    <row r="316" spans="20:20">
      <c r="T316" s="134" t="s">
        <v>226</v>
      </c>
    </row>
    <row r="317" spans="20:20">
      <c r="T317" s="134" t="s">
        <v>226</v>
      </c>
    </row>
    <row r="318" spans="20:20">
      <c r="T318" s="134" t="s">
        <v>235</v>
      </c>
    </row>
    <row r="319" spans="20:20">
      <c r="T319" s="134" t="s">
        <v>235</v>
      </c>
    </row>
    <row r="320" spans="20:20">
      <c r="T320" s="134" t="s">
        <v>227</v>
      </c>
    </row>
    <row r="321" spans="20:20">
      <c r="T321" s="134" t="s">
        <v>238</v>
      </c>
    </row>
    <row r="322" spans="20:20">
      <c r="T322" s="134" t="s">
        <v>238</v>
      </c>
    </row>
    <row r="323" spans="20:20">
      <c r="T323" s="134" t="s">
        <v>224</v>
      </c>
    </row>
    <row r="324" spans="20:20">
      <c r="T324" s="134" t="s">
        <v>223</v>
      </c>
    </row>
    <row r="325" spans="20:20">
      <c r="T325" s="134" t="s">
        <v>225</v>
      </c>
    </row>
    <row r="326" spans="20:20">
      <c r="T326" s="134" t="s">
        <v>225</v>
      </c>
    </row>
    <row r="327" spans="20:20">
      <c r="T327" s="134" t="s">
        <v>230</v>
      </c>
    </row>
    <row r="328" spans="20:20">
      <c r="T328" s="134" t="s">
        <v>231</v>
      </c>
    </row>
    <row r="329" spans="20:20">
      <c r="T329" s="134" t="s">
        <v>254</v>
      </c>
    </row>
    <row r="330" spans="20:20">
      <c r="T330" s="134" t="s">
        <v>226</v>
      </c>
    </row>
    <row r="331" spans="20:20">
      <c r="T331" s="134" t="s">
        <v>225</v>
      </c>
    </row>
    <row r="332" spans="20:20">
      <c r="T332" s="134" t="s">
        <v>226</v>
      </c>
    </row>
    <row r="333" spans="20:20">
      <c r="T333" s="134" t="s">
        <v>225</v>
      </c>
    </row>
    <row r="334" spans="20:20">
      <c r="T334" s="134" t="s">
        <v>226</v>
      </c>
    </row>
    <row r="335" spans="20:20">
      <c r="T335" s="134" t="s">
        <v>232</v>
      </c>
    </row>
    <row r="336" spans="20:20">
      <c r="T336" s="134" t="s">
        <v>231</v>
      </c>
    </row>
    <row r="337" spans="20:20">
      <c r="T337" s="134" t="s">
        <v>226</v>
      </c>
    </row>
    <row r="338" spans="20:20">
      <c r="T338" s="134" t="s">
        <v>225</v>
      </c>
    </row>
    <row r="339" spans="20:20">
      <c r="T339" s="134" t="s">
        <v>227</v>
      </c>
    </row>
    <row r="340" spans="20:20">
      <c r="T340" s="134" t="s">
        <v>224</v>
      </c>
    </row>
    <row r="341" spans="20:20">
      <c r="T341" s="134" t="s">
        <v>237</v>
      </c>
    </row>
    <row r="342" spans="20:20">
      <c r="T342" s="134" t="s">
        <v>239</v>
      </c>
    </row>
    <row r="343" spans="20:20">
      <c r="T343" s="134" t="s">
        <v>230</v>
      </c>
    </row>
    <row r="344" spans="20:20">
      <c r="T344" s="134" t="s">
        <v>238</v>
      </c>
    </row>
    <row r="345" spans="20:20">
      <c r="T345" s="134" t="s">
        <v>240</v>
      </c>
    </row>
    <row r="346" spans="20:20">
      <c r="T346" s="134" t="s">
        <v>224</v>
      </c>
    </row>
    <row r="347" spans="20:20">
      <c r="T347" s="134" t="s">
        <v>231</v>
      </c>
    </row>
    <row r="348" spans="20:20">
      <c r="T348" s="134" t="s">
        <v>234</v>
      </c>
    </row>
    <row r="349" spans="20:20">
      <c r="T349" s="134" t="s">
        <v>238</v>
      </c>
    </row>
    <row r="350" spans="20:20">
      <c r="T350" s="134" t="s">
        <v>225</v>
      </c>
    </row>
    <row r="351" spans="20:20">
      <c r="T351" s="134" t="s">
        <v>223</v>
      </c>
    </row>
    <row r="352" spans="20:20">
      <c r="T352" s="134" t="s">
        <v>228</v>
      </c>
    </row>
    <row r="353" spans="20:20">
      <c r="T353" s="134" t="s">
        <v>230</v>
      </c>
    </row>
    <row r="354" spans="20:20">
      <c r="T354" s="134" t="s">
        <v>241</v>
      </c>
    </row>
    <row r="355" spans="20:20">
      <c r="T355" s="134" t="s">
        <v>225</v>
      </c>
    </row>
    <row r="356" spans="20:20">
      <c r="T356" s="134" t="s">
        <v>226</v>
      </c>
    </row>
    <row r="357" spans="20:20">
      <c r="T357" s="134" t="s">
        <v>225</v>
      </c>
    </row>
    <row r="358" spans="20:20">
      <c r="T358" s="134" t="s">
        <v>225</v>
      </c>
    </row>
    <row r="359" spans="20:20">
      <c r="T359" s="134" t="s">
        <v>231</v>
      </c>
    </row>
    <row r="360" spans="20:20">
      <c r="T360" s="134" t="s">
        <v>225</v>
      </c>
    </row>
    <row r="361" spans="20:20">
      <c r="T361" s="134" t="s">
        <v>243</v>
      </c>
    </row>
    <row r="362" spans="20:20">
      <c r="T362" s="134" t="s">
        <v>231</v>
      </c>
    </row>
    <row r="363" spans="20:20">
      <c r="T363" s="134" t="s">
        <v>224</v>
      </c>
    </row>
    <row r="364" spans="20:20">
      <c r="T364" s="134" t="s">
        <v>223</v>
      </c>
    </row>
    <row r="365" spans="20:20">
      <c r="T365" s="134" t="s">
        <v>224</v>
      </c>
    </row>
    <row r="366" spans="20:20">
      <c r="T366" s="134" t="s">
        <v>231</v>
      </c>
    </row>
    <row r="367" spans="20:20">
      <c r="T367" s="134" t="s">
        <v>232</v>
      </c>
    </row>
    <row r="368" spans="20:20">
      <c r="T368" s="134" t="s">
        <v>226</v>
      </c>
    </row>
    <row r="369" spans="20:20">
      <c r="T369" s="134" t="s">
        <v>226</v>
      </c>
    </row>
    <row r="370" spans="20:20">
      <c r="T370" s="134" t="s">
        <v>238</v>
      </c>
    </row>
    <row r="371" spans="20:20">
      <c r="T371" s="134" t="s">
        <v>239</v>
      </c>
    </row>
    <row r="372" spans="20:20">
      <c r="T372" s="134" t="s">
        <v>240</v>
      </c>
    </row>
    <row r="373" spans="20:20">
      <c r="T373" s="134" t="s">
        <v>225</v>
      </c>
    </row>
    <row r="374" spans="20:20">
      <c r="T374" s="134" t="s">
        <v>248</v>
      </c>
    </row>
    <row r="375" spans="20:20">
      <c r="T375" s="134" t="s">
        <v>224</v>
      </c>
    </row>
    <row r="376" spans="20:20">
      <c r="T376" s="134" t="s">
        <v>238</v>
      </c>
    </row>
    <row r="377" spans="20:20">
      <c r="T377" s="134" t="s">
        <v>227</v>
      </c>
    </row>
    <row r="378" spans="20:20">
      <c r="T378" s="134" t="s">
        <v>224</v>
      </c>
    </row>
    <row r="379" spans="20:20">
      <c r="T379" s="134" t="s">
        <v>226</v>
      </c>
    </row>
    <row r="380" spans="20:20">
      <c r="T380" s="134" t="s">
        <v>237</v>
      </c>
    </row>
    <row r="381" spans="20:20">
      <c r="T381" s="134" t="s">
        <v>223</v>
      </c>
    </row>
    <row r="382" spans="20:20">
      <c r="T382" s="134" t="s">
        <v>225</v>
      </c>
    </row>
    <row r="383" spans="20:20">
      <c r="T383" s="134" t="s">
        <v>238</v>
      </c>
    </row>
    <row r="384" spans="20:20">
      <c r="T384" s="134" t="s">
        <v>234</v>
      </c>
    </row>
    <row r="385" spans="20:20">
      <c r="T385" s="134" t="s">
        <v>224</v>
      </c>
    </row>
    <row r="386" spans="20:20">
      <c r="T386" s="134" t="s">
        <v>238</v>
      </c>
    </row>
    <row r="387" spans="20:20">
      <c r="T387" s="134" t="s">
        <v>244</v>
      </c>
    </row>
    <row r="388" spans="20:20">
      <c r="T388" s="134" t="s">
        <v>226</v>
      </c>
    </row>
    <row r="389" spans="20:20">
      <c r="T389" s="134" t="s">
        <v>224</v>
      </c>
    </row>
    <row r="390" spans="20:20">
      <c r="T390" s="134" t="s">
        <v>235</v>
      </c>
    </row>
    <row r="391" spans="20:20">
      <c r="T391" s="134" t="s">
        <v>238</v>
      </c>
    </row>
    <row r="392" spans="20:20">
      <c r="T392" s="134" t="s">
        <v>223</v>
      </c>
    </row>
    <row r="393" spans="20:20">
      <c r="T393" s="134" t="s">
        <v>232</v>
      </c>
    </row>
    <row r="394" spans="20:20">
      <c r="T394" s="134" t="s">
        <v>228</v>
      </c>
    </row>
    <row r="395" spans="20:20">
      <c r="T395" s="134" t="s">
        <v>231</v>
      </c>
    </row>
    <row r="396" spans="20:20">
      <c r="T396" s="134" t="s">
        <v>226</v>
      </c>
    </row>
    <row r="397" spans="20:20">
      <c r="T397" s="134" t="s">
        <v>223</v>
      </c>
    </row>
    <row r="398" spans="20:20">
      <c r="T398" s="134" t="s">
        <v>231</v>
      </c>
    </row>
    <row r="399" spans="20:20">
      <c r="T399" s="134" t="s">
        <v>238</v>
      </c>
    </row>
    <row r="400" spans="20:20">
      <c r="T400" s="134" t="s">
        <v>248</v>
      </c>
    </row>
    <row r="401" spans="20:20">
      <c r="T401" s="134" t="s">
        <v>252</v>
      </c>
    </row>
    <row r="402" spans="20:20">
      <c r="T402" s="134" t="s">
        <v>223</v>
      </c>
    </row>
    <row r="403" spans="20:20">
      <c r="T403" s="134" t="s">
        <v>235</v>
      </c>
    </row>
    <row r="404" spans="20:20">
      <c r="T404" s="134" t="s">
        <v>225</v>
      </c>
    </row>
    <row r="405" spans="20:20">
      <c r="T405" s="134" t="s">
        <v>225</v>
      </c>
    </row>
    <row r="406" spans="20:20">
      <c r="T406" s="134" t="s">
        <v>224</v>
      </c>
    </row>
    <row r="407" spans="20:20">
      <c r="T407" s="134" t="s">
        <v>248</v>
      </c>
    </row>
    <row r="408" spans="20:20">
      <c r="T408" s="134" t="s">
        <v>237</v>
      </c>
    </row>
    <row r="409" spans="20:20">
      <c r="T409" s="134" t="s">
        <v>225</v>
      </c>
    </row>
    <row r="410" spans="20:20">
      <c r="T410" s="134" t="s">
        <v>223</v>
      </c>
    </row>
    <row r="411" spans="20:20">
      <c r="T411" s="134" t="s">
        <v>234</v>
      </c>
    </row>
    <row r="412" spans="20:20">
      <c r="T412" s="134" t="s">
        <v>238</v>
      </c>
    </row>
    <row r="413" spans="20:20">
      <c r="T413" s="134" t="s">
        <v>239</v>
      </c>
    </row>
    <row r="414" spans="20:20">
      <c r="T414" s="134" t="s">
        <v>225</v>
      </c>
    </row>
    <row r="415" spans="20:20">
      <c r="T415" s="134" t="s">
        <v>234</v>
      </c>
    </row>
    <row r="416" spans="20:20">
      <c r="T416" s="134" t="s">
        <v>238</v>
      </c>
    </row>
    <row r="417" spans="20:20">
      <c r="T417" s="134" t="s">
        <v>230</v>
      </c>
    </row>
    <row r="418" spans="20:20">
      <c r="T418" s="134" t="s">
        <v>231</v>
      </c>
    </row>
    <row r="419" spans="20:20">
      <c r="T419" s="134" t="s">
        <v>226</v>
      </c>
    </row>
    <row r="420" spans="20:20">
      <c r="T420" s="134" t="s">
        <v>248</v>
      </c>
    </row>
    <row r="421" spans="20:20">
      <c r="T421" s="134" t="s">
        <v>235</v>
      </c>
    </row>
    <row r="422" spans="20:20">
      <c r="T422" s="134" t="s">
        <v>238</v>
      </c>
    </row>
    <row r="423" spans="20:20">
      <c r="T423" s="134" t="s">
        <v>227</v>
      </c>
    </row>
    <row r="424" spans="20:20">
      <c r="T424" s="134" t="s">
        <v>231</v>
      </c>
    </row>
    <row r="425" spans="20:20">
      <c r="T425" s="134" t="s">
        <v>230</v>
      </c>
    </row>
    <row r="426" spans="20:20">
      <c r="T426" s="134" t="s">
        <v>231</v>
      </c>
    </row>
    <row r="427" spans="20:20">
      <c r="T427" s="134" t="s">
        <v>239</v>
      </c>
    </row>
    <row r="428" spans="20:20">
      <c r="T428" s="134" t="s">
        <v>238</v>
      </c>
    </row>
    <row r="429" spans="20:20">
      <c r="T429" s="134" t="s">
        <v>232</v>
      </c>
    </row>
    <row r="430" spans="20:20">
      <c r="T430" s="134" t="s">
        <v>223</v>
      </c>
    </row>
    <row r="431" spans="20:20">
      <c r="T431" s="134" t="s">
        <v>226</v>
      </c>
    </row>
    <row r="432" spans="20:20">
      <c r="T432" s="134" t="s">
        <v>231</v>
      </c>
    </row>
    <row r="433" spans="20:20">
      <c r="T433" s="134" t="s">
        <v>226</v>
      </c>
    </row>
    <row r="434" spans="20:20">
      <c r="T434" s="134" t="s">
        <v>238</v>
      </c>
    </row>
    <row r="435" spans="20:20">
      <c r="T435" s="134" t="s">
        <v>228</v>
      </c>
    </row>
    <row r="436" spans="20:20">
      <c r="T436" s="134" t="s">
        <v>254</v>
      </c>
    </row>
    <row r="437" spans="20:20">
      <c r="T437" s="134" t="s">
        <v>224</v>
      </c>
    </row>
    <row r="438" spans="20:20">
      <c r="T438" s="134" t="s">
        <v>226</v>
      </c>
    </row>
    <row r="439" spans="20:20">
      <c r="T439" s="134" t="s">
        <v>231</v>
      </c>
    </row>
    <row r="440" spans="20:20">
      <c r="T440" s="134" t="s">
        <v>223</v>
      </c>
    </row>
    <row r="441" spans="20:20">
      <c r="T441" s="134" t="s">
        <v>224</v>
      </c>
    </row>
    <row r="442" spans="20:20">
      <c r="T442" s="134" t="s">
        <v>239</v>
      </c>
    </row>
    <row r="443" spans="20:20">
      <c r="T443" s="134" t="s">
        <v>248</v>
      </c>
    </row>
    <row r="444" spans="20:20">
      <c r="T444" s="134" t="s">
        <v>223</v>
      </c>
    </row>
    <row r="445" spans="20:20">
      <c r="T445" s="134" t="s">
        <v>227</v>
      </c>
    </row>
    <row r="446" spans="20:20">
      <c r="T446" s="134" t="s">
        <v>225</v>
      </c>
    </row>
    <row r="447" spans="20:20">
      <c r="T447" s="134" t="s">
        <v>234</v>
      </c>
    </row>
    <row r="448" spans="20:20">
      <c r="T448" s="134" t="s">
        <v>223</v>
      </c>
    </row>
    <row r="449" spans="20:20">
      <c r="T449" s="134" t="s">
        <v>226</v>
      </c>
    </row>
    <row r="450" spans="20:20">
      <c r="T450" s="134" t="s">
        <v>239</v>
      </c>
    </row>
    <row r="451" spans="20:20">
      <c r="T451" s="134" t="s">
        <v>238</v>
      </c>
    </row>
    <row r="452" spans="20:20">
      <c r="T452" s="134" t="s">
        <v>247</v>
      </c>
    </row>
    <row r="453" spans="20:20">
      <c r="T453" s="134" t="s">
        <v>226</v>
      </c>
    </row>
    <row r="454" spans="20:20">
      <c r="T454" s="134" t="s">
        <v>239</v>
      </c>
    </row>
    <row r="455" spans="20:20">
      <c r="T455" s="134" t="s">
        <v>232</v>
      </c>
    </row>
    <row r="456" spans="20:20">
      <c r="T456" s="134" t="s">
        <v>231</v>
      </c>
    </row>
    <row r="457" spans="20:20">
      <c r="T457" s="134" t="s">
        <v>233</v>
      </c>
    </row>
    <row r="458" spans="20:20">
      <c r="T458" s="134" t="s">
        <v>239</v>
      </c>
    </row>
    <row r="459" spans="20:20">
      <c r="T459" s="134" t="s">
        <v>239</v>
      </c>
    </row>
    <row r="460" spans="20:20">
      <c r="T460" s="134" t="s">
        <v>232</v>
      </c>
    </row>
    <row r="461" spans="20:20">
      <c r="T461" s="134" t="s">
        <v>224</v>
      </c>
    </row>
    <row r="462" spans="20:20">
      <c r="T462" s="134" t="s">
        <v>241</v>
      </c>
    </row>
    <row r="463" spans="20:20">
      <c r="T463" s="134" t="s">
        <v>229</v>
      </c>
    </row>
    <row r="464" spans="20:20">
      <c r="T464" s="134" t="s">
        <v>238</v>
      </c>
    </row>
    <row r="465" spans="20:20">
      <c r="T465" s="134" t="s">
        <v>234</v>
      </c>
    </row>
    <row r="466" spans="20:20">
      <c r="T466" s="134" t="s">
        <v>235</v>
      </c>
    </row>
    <row r="467" spans="20:20">
      <c r="T467" s="134" t="s">
        <v>223</v>
      </c>
    </row>
    <row r="468" spans="20:20">
      <c r="T468" s="134" t="s">
        <v>231</v>
      </c>
    </row>
    <row r="469" spans="20:20">
      <c r="T469" s="134" t="s">
        <v>252</v>
      </c>
    </row>
    <row r="470" spans="20:20">
      <c r="T470" s="134" t="s">
        <v>227</v>
      </c>
    </row>
    <row r="471" spans="20:20">
      <c r="T471" s="134" t="s">
        <v>252</v>
      </c>
    </row>
    <row r="472" spans="20:20">
      <c r="T472" s="134" t="s">
        <v>225</v>
      </c>
    </row>
    <row r="473" spans="20:20">
      <c r="T473" s="134" t="s">
        <v>230</v>
      </c>
    </row>
    <row r="474" spans="20:20">
      <c r="T474" s="134" t="s">
        <v>226</v>
      </c>
    </row>
    <row r="475" spans="20:20">
      <c r="T475" s="134" t="s">
        <v>237</v>
      </c>
    </row>
    <row r="476" spans="20:20">
      <c r="T476" s="134" t="s">
        <v>242</v>
      </c>
    </row>
    <row r="477" spans="20:20">
      <c r="T477" s="134" t="s">
        <v>255</v>
      </c>
    </row>
    <row r="478" spans="20:20">
      <c r="T478" s="134" t="s">
        <v>232</v>
      </c>
    </row>
    <row r="479" spans="20:20">
      <c r="T479" s="134" t="s">
        <v>234</v>
      </c>
    </row>
    <row r="480" spans="20:20">
      <c r="T480" s="134" t="s">
        <v>230</v>
      </c>
    </row>
    <row r="481" spans="20:20">
      <c r="T481" s="134" t="s">
        <v>235</v>
      </c>
    </row>
    <row r="482" spans="20:20">
      <c r="T482" s="134" t="s">
        <v>228</v>
      </c>
    </row>
    <row r="483" spans="20:20">
      <c r="T483" s="134" t="s">
        <v>232</v>
      </c>
    </row>
    <row r="484" spans="20:20">
      <c r="T484" s="134" t="s">
        <v>238</v>
      </c>
    </row>
    <row r="485" spans="20:20">
      <c r="T485" s="134" t="s">
        <v>242</v>
      </c>
    </row>
    <row r="486" spans="20:20">
      <c r="T486" s="134" t="s">
        <v>252</v>
      </c>
    </row>
    <row r="487" spans="20:20">
      <c r="T487" s="134" t="s">
        <v>228</v>
      </c>
    </row>
    <row r="488" spans="20:20">
      <c r="T488" s="134" t="s">
        <v>233</v>
      </c>
    </row>
    <row r="489" spans="20:20">
      <c r="T489" s="134" t="s">
        <v>223</v>
      </c>
    </row>
    <row r="490" spans="20:20">
      <c r="T490" s="134" t="s">
        <v>243</v>
      </c>
    </row>
    <row r="491" spans="20:20">
      <c r="T491" s="134" t="s">
        <v>225</v>
      </c>
    </row>
    <row r="492" spans="20:20">
      <c r="T492" s="134" t="s">
        <v>232</v>
      </c>
    </row>
    <row r="493" spans="20:20">
      <c r="T493" s="134" t="s">
        <v>223</v>
      </c>
    </row>
    <row r="494" spans="20:20">
      <c r="T494" s="134" t="s">
        <v>226</v>
      </c>
    </row>
    <row r="495" spans="20:20">
      <c r="T495" s="134" t="s">
        <v>224</v>
      </c>
    </row>
    <row r="496" spans="20:20">
      <c r="T496" s="134" t="s">
        <v>252</v>
      </c>
    </row>
    <row r="497" spans="20:20">
      <c r="T497" s="134" t="s">
        <v>239</v>
      </c>
    </row>
    <row r="498" spans="20:20">
      <c r="T498" s="134" t="s">
        <v>226</v>
      </c>
    </row>
    <row r="499" spans="20:20">
      <c r="T499" s="134" t="s">
        <v>232</v>
      </c>
    </row>
    <row r="500" spans="20:20">
      <c r="T500" s="134" t="s">
        <v>227</v>
      </c>
    </row>
    <row r="501" spans="20:20">
      <c r="T501" s="134" t="s">
        <v>248</v>
      </c>
    </row>
    <row r="502" spans="20:20">
      <c r="T502" s="134" t="s">
        <v>223</v>
      </c>
    </row>
    <row r="503" spans="20:20">
      <c r="T503" s="134" t="s">
        <v>236</v>
      </c>
    </row>
    <row r="504" spans="20:20">
      <c r="T504" s="134" t="s">
        <v>227</v>
      </c>
    </row>
    <row r="505" spans="20:20">
      <c r="T505" s="134" t="s">
        <v>229</v>
      </c>
    </row>
    <row r="506" spans="20:20">
      <c r="T506" s="134" t="s">
        <v>238</v>
      </c>
    </row>
    <row r="507" spans="20:20">
      <c r="T507" s="134" t="s">
        <v>225</v>
      </c>
    </row>
    <row r="508" spans="20:20">
      <c r="T508" s="134" t="s">
        <v>228</v>
      </c>
    </row>
    <row r="509" spans="20:20">
      <c r="T509" s="134" t="s">
        <v>239</v>
      </c>
    </row>
    <row r="510" spans="20:20">
      <c r="T510" s="134" t="s">
        <v>256</v>
      </c>
    </row>
    <row r="511" spans="20:20">
      <c r="T511" s="134" t="s">
        <v>239</v>
      </c>
    </row>
    <row r="512" spans="20:20">
      <c r="T512" s="134" t="s">
        <v>226</v>
      </c>
    </row>
    <row r="513" spans="20:20">
      <c r="T513" s="134" t="s">
        <v>226</v>
      </c>
    </row>
    <row r="514" spans="20:20">
      <c r="T514" s="134" t="s">
        <v>229</v>
      </c>
    </row>
    <row r="515" spans="20:20">
      <c r="T515" s="134" t="s">
        <v>238</v>
      </c>
    </row>
    <row r="516" spans="20:20">
      <c r="T516" s="134" t="s">
        <v>227</v>
      </c>
    </row>
    <row r="517" spans="20:20">
      <c r="T517" s="134" t="s">
        <v>249</v>
      </c>
    </row>
    <row r="518" spans="20:20">
      <c r="T518" s="134" t="s">
        <v>241</v>
      </c>
    </row>
    <row r="519" spans="20:20">
      <c r="T519" s="134" t="s">
        <v>239</v>
      </c>
    </row>
    <row r="520" spans="20:20">
      <c r="T520" s="134" t="s">
        <v>238</v>
      </c>
    </row>
    <row r="521" spans="20:20">
      <c r="T521" s="134" t="s">
        <v>238</v>
      </c>
    </row>
    <row r="522" spans="20:20">
      <c r="T522" s="134" t="s">
        <v>228</v>
      </c>
    </row>
    <row r="523" spans="20:20">
      <c r="T523" s="134" t="s">
        <v>254</v>
      </c>
    </row>
    <row r="524" spans="20:20">
      <c r="T524" s="134" t="s">
        <v>242</v>
      </c>
    </row>
    <row r="525" spans="20:20">
      <c r="T525" s="134" t="s">
        <v>241</v>
      </c>
    </row>
    <row r="526" spans="20:20">
      <c r="T526" s="134" t="s">
        <v>226</v>
      </c>
    </row>
    <row r="527" spans="20:20">
      <c r="T527" s="134" t="s">
        <v>223</v>
      </c>
    </row>
    <row r="528" spans="20:20">
      <c r="T528" s="134" t="s">
        <v>229</v>
      </c>
    </row>
    <row r="529" spans="20:20">
      <c r="T529" s="134" t="s">
        <v>228</v>
      </c>
    </row>
    <row r="530" spans="20:20">
      <c r="T530" s="134" t="s">
        <v>225</v>
      </c>
    </row>
    <row r="531" spans="20:20">
      <c r="T531" s="134" t="s">
        <v>223</v>
      </c>
    </row>
    <row r="532" spans="20:20">
      <c r="T532" s="134" t="s">
        <v>238</v>
      </c>
    </row>
    <row r="533" spans="20:20">
      <c r="T533" s="134" t="s">
        <v>224</v>
      </c>
    </row>
    <row r="534" spans="20:20">
      <c r="T534" s="134" t="s">
        <v>238</v>
      </c>
    </row>
    <row r="535" spans="20:20">
      <c r="T535" s="134" t="s">
        <v>227</v>
      </c>
    </row>
    <row r="536" spans="20:20">
      <c r="T536" s="134" t="s">
        <v>239</v>
      </c>
    </row>
    <row r="537" spans="20:20">
      <c r="T537" s="134" t="s">
        <v>225</v>
      </c>
    </row>
    <row r="538" spans="20:20">
      <c r="T538" s="134" t="s">
        <v>241</v>
      </c>
    </row>
    <row r="539" spans="20:20">
      <c r="T539" s="134" t="s">
        <v>227</v>
      </c>
    </row>
    <row r="540" spans="20:20">
      <c r="T540" s="134" t="s">
        <v>238</v>
      </c>
    </row>
    <row r="541" spans="20:20">
      <c r="T541" s="134" t="s">
        <v>224</v>
      </c>
    </row>
    <row r="542" spans="20:20">
      <c r="T542" s="134" t="s">
        <v>238</v>
      </c>
    </row>
    <row r="543" spans="20:20">
      <c r="T543" s="134" t="s">
        <v>225</v>
      </c>
    </row>
    <row r="544" spans="20:20">
      <c r="T544" s="134" t="s">
        <v>248</v>
      </c>
    </row>
    <row r="545" spans="20:20">
      <c r="T545" s="134" t="s">
        <v>225</v>
      </c>
    </row>
    <row r="546" spans="20:20">
      <c r="T546" s="134" t="s">
        <v>223</v>
      </c>
    </row>
    <row r="547" spans="20:20">
      <c r="T547" s="134" t="s">
        <v>237</v>
      </c>
    </row>
    <row r="548" spans="20:20">
      <c r="T548" s="134" t="s">
        <v>225</v>
      </c>
    </row>
    <row r="549" spans="20:20">
      <c r="T549" s="134" t="s">
        <v>226</v>
      </c>
    </row>
    <row r="550" spans="20:20">
      <c r="T550" s="134" t="s">
        <v>231</v>
      </c>
    </row>
    <row r="551" spans="20:20">
      <c r="T551" s="134" t="s">
        <v>238</v>
      </c>
    </row>
    <row r="552" spans="20:20">
      <c r="T552" s="134" t="s">
        <v>241</v>
      </c>
    </row>
    <row r="553" spans="20:20">
      <c r="T553" s="134" t="s">
        <v>231</v>
      </c>
    </row>
    <row r="554" spans="20:20">
      <c r="T554" s="134" t="s">
        <v>225</v>
      </c>
    </row>
    <row r="555" spans="20:20">
      <c r="T555" s="134" t="s">
        <v>227</v>
      </c>
    </row>
    <row r="556" spans="20:20">
      <c r="T556" s="134" t="s">
        <v>231</v>
      </c>
    </row>
    <row r="557" spans="20:20">
      <c r="T557" s="134" t="s">
        <v>231</v>
      </c>
    </row>
    <row r="558" spans="20:20">
      <c r="T558" s="134" t="s">
        <v>224</v>
      </c>
    </row>
    <row r="559" spans="20:20">
      <c r="T559" s="134" t="s">
        <v>238</v>
      </c>
    </row>
    <row r="560" spans="20:20">
      <c r="T560" s="134" t="s">
        <v>235</v>
      </c>
    </row>
    <row r="561" spans="20:20">
      <c r="T561" s="134" t="s">
        <v>255</v>
      </c>
    </row>
    <row r="562" spans="20:20">
      <c r="T562" s="134" t="s">
        <v>224</v>
      </c>
    </row>
    <row r="563" spans="20:20">
      <c r="T563" s="134" t="s">
        <v>225</v>
      </c>
    </row>
    <row r="564" spans="20:20">
      <c r="T564" s="134" t="s">
        <v>231</v>
      </c>
    </row>
    <row r="565" spans="20:20">
      <c r="T565" s="134" t="s">
        <v>224</v>
      </c>
    </row>
    <row r="566" spans="20:20">
      <c r="T566" s="134" t="s">
        <v>223</v>
      </c>
    </row>
    <row r="567" spans="20:20">
      <c r="T567" s="134" t="s">
        <v>224</v>
      </c>
    </row>
    <row r="568" spans="20:20">
      <c r="T568" s="134" t="s">
        <v>238</v>
      </c>
    </row>
    <row r="569" spans="20:20">
      <c r="T569" s="134" t="s">
        <v>238</v>
      </c>
    </row>
    <row r="570" spans="20:20">
      <c r="T570" s="134" t="s">
        <v>228</v>
      </c>
    </row>
    <row r="571" spans="20:20">
      <c r="T571" s="134" t="s">
        <v>227</v>
      </c>
    </row>
    <row r="572" spans="20:20">
      <c r="T572" s="134" t="s">
        <v>225</v>
      </c>
    </row>
    <row r="573" spans="20:20">
      <c r="T573" s="134" t="s">
        <v>248</v>
      </c>
    </row>
    <row r="574" spans="20:20">
      <c r="T574" s="134" t="s">
        <v>247</v>
      </c>
    </row>
    <row r="575" spans="20:20">
      <c r="T575" s="134" t="s">
        <v>237</v>
      </c>
    </row>
    <row r="576" spans="20:20">
      <c r="T576" s="134" t="s">
        <v>223</v>
      </c>
    </row>
    <row r="577" spans="20:20">
      <c r="T577" s="134" t="s">
        <v>235</v>
      </c>
    </row>
    <row r="578" spans="20:20">
      <c r="T578" s="134" t="s">
        <v>244</v>
      </c>
    </row>
    <row r="579" spans="20:20">
      <c r="T579" s="134" t="s">
        <v>233</v>
      </c>
    </row>
    <row r="580" spans="20:20">
      <c r="T580" s="134" t="s">
        <v>224</v>
      </c>
    </row>
    <row r="581" spans="20:20">
      <c r="T581" s="134" t="s">
        <v>235</v>
      </c>
    </row>
    <row r="582" spans="20:20">
      <c r="T582" s="134" t="s">
        <v>251</v>
      </c>
    </row>
    <row r="583" spans="20:20">
      <c r="T583" s="134" t="s">
        <v>226</v>
      </c>
    </row>
    <row r="584" spans="20:20">
      <c r="T584" s="134" t="s">
        <v>228</v>
      </c>
    </row>
    <row r="585" spans="20:20">
      <c r="T585" s="134" t="s">
        <v>231</v>
      </c>
    </row>
    <row r="586" spans="20:20">
      <c r="T586" s="134" t="s">
        <v>224</v>
      </c>
    </row>
    <row r="587" spans="20:20">
      <c r="T587" s="134" t="s">
        <v>235</v>
      </c>
    </row>
    <row r="588" spans="20:20">
      <c r="T588" s="134" t="s">
        <v>223</v>
      </c>
    </row>
    <row r="589" spans="20:20">
      <c r="T589" s="134" t="s">
        <v>230</v>
      </c>
    </row>
    <row r="590" spans="20:20">
      <c r="T590" s="134" t="s">
        <v>229</v>
      </c>
    </row>
    <row r="591" spans="20:20">
      <c r="T591" s="134" t="s">
        <v>230</v>
      </c>
    </row>
    <row r="592" spans="20:20">
      <c r="T592" s="134" t="s">
        <v>239</v>
      </c>
    </row>
    <row r="593" spans="20:20">
      <c r="T593" s="134" t="s">
        <v>226</v>
      </c>
    </row>
    <row r="594" spans="20:20">
      <c r="T594" s="134" t="s">
        <v>252</v>
      </c>
    </row>
    <row r="595" spans="20:20">
      <c r="T595" s="134" t="s">
        <v>225</v>
      </c>
    </row>
    <row r="596" spans="20:20">
      <c r="T596" s="134" t="s">
        <v>226</v>
      </c>
    </row>
    <row r="597" spans="20:20">
      <c r="T597" s="134" t="s">
        <v>234</v>
      </c>
    </row>
    <row r="598" spans="20:20">
      <c r="T598" s="134" t="s">
        <v>224</v>
      </c>
    </row>
    <row r="599" spans="20:20">
      <c r="T599" s="134" t="s">
        <v>240</v>
      </c>
    </row>
    <row r="600" spans="20:20">
      <c r="T600" s="134" t="s">
        <v>235</v>
      </c>
    </row>
    <row r="601" spans="20:20">
      <c r="T601" s="134" t="s">
        <v>225</v>
      </c>
    </row>
    <row r="602" spans="20:20">
      <c r="T602" s="134" t="s">
        <v>228</v>
      </c>
    </row>
    <row r="603" spans="20:20">
      <c r="T603" s="134" t="s">
        <v>248</v>
      </c>
    </row>
    <row r="604" spans="20:20">
      <c r="T604" s="134" t="s">
        <v>226</v>
      </c>
    </row>
    <row r="605" spans="20:20">
      <c r="T605" s="134" t="s">
        <v>254</v>
      </c>
    </row>
    <row r="606" spans="20:20">
      <c r="T606" s="134" t="s">
        <v>241</v>
      </c>
    </row>
    <row r="607" spans="20:20">
      <c r="T607" s="134" t="s">
        <v>224</v>
      </c>
    </row>
    <row r="608" spans="20:20">
      <c r="T608" s="134" t="s">
        <v>230</v>
      </c>
    </row>
    <row r="609" spans="20:20">
      <c r="T609" s="134" t="s">
        <v>225</v>
      </c>
    </row>
    <row r="610" spans="20:20">
      <c r="T610" s="134" t="s">
        <v>228</v>
      </c>
    </row>
    <row r="611" spans="20:20">
      <c r="T611" s="134" t="s">
        <v>231</v>
      </c>
    </row>
    <row r="612" spans="20:20">
      <c r="T612" s="134" t="s">
        <v>257</v>
      </c>
    </row>
    <row r="613" spans="20:20">
      <c r="T613" s="134" t="s">
        <v>231</v>
      </c>
    </row>
    <row r="614" spans="20:20">
      <c r="T614" s="134" t="s">
        <v>254</v>
      </c>
    </row>
    <row r="615" spans="20:20">
      <c r="T615" s="134" t="s">
        <v>238</v>
      </c>
    </row>
    <row r="616" spans="20:20">
      <c r="T616" s="134" t="s">
        <v>231</v>
      </c>
    </row>
    <row r="617" spans="20:20">
      <c r="T617" s="134" t="s">
        <v>224</v>
      </c>
    </row>
    <row r="618" spans="20:20">
      <c r="T618" s="134" t="s">
        <v>235</v>
      </c>
    </row>
    <row r="619" spans="20:20">
      <c r="T619" s="134" t="s">
        <v>234</v>
      </c>
    </row>
    <row r="620" spans="20:20">
      <c r="T620" s="134" t="s">
        <v>223</v>
      </c>
    </row>
    <row r="621" spans="20:20">
      <c r="T621" s="134" t="s">
        <v>223</v>
      </c>
    </row>
    <row r="622" spans="20:20">
      <c r="T622" s="134" t="s">
        <v>235</v>
      </c>
    </row>
    <row r="623" spans="20:20">
      <c r="T623" s="134" t="s">
        <v>231</v>
      </c>
    </row>
    <row r="624" spans="20:20">
      <c r="T624" s="134" t="s">
        <v>232</v>
      </c>
    </row>
    <row r="625" spans="20:20">
      <c r="T625" s="134" t="s">
        <v>230</v>
      </c>
    </row>
    <row r="626" spans="20:20">
      <c r="T626" s="134" t="s">
        <v>248</v>
      </c>
    </row>
    <row r="627" spans="20:20">
      <c r="T627" s="134" t="s">
        <v>225</v>
      </c>
    </row>
    <row r="628" spans="20:20">
      <c r="T628" s="134" t="s">
        <v>224</v>
      </c>
    </row>
    <row r="629" spans="20:20">
      <c r="T629" s="134" t="s">
        <v>258</v>
      </c>
    </row>
    <row r="630" spans="20:20">
      <c r="T630" s="134" t="s">
        <v>254</v>
      </c>
    </row>
    <row r="631" spans="20:20">
      <c r="T631" s="134" t="s">
        <v>254</v>
      </c>
    </row>
    <row r="632" spans="20:20">
      <c r="T632" s="134" t="s">
        <v>236</v>
      </c>
    </row>
    <row r="633" spans="20:20">
      <c r="T633" s="134" t="s">
        <v>238</v>
      </c>
    </row>
    <row r="634" spans="20:20">
      <c r="T634" s="134" t="s">
        <v>234</v>
      </c>
    </row>
    <row r="635" spans="20:20">
      <c r="T635" s="134" t="s">
        <v>226</v>
      </c>
    </row>
    <row r="636" spans="20:20">
      <c r="T636" s="134" t="s">
        <v>225</v>
      </c>
    </row>
    <row r="637" spans="20:20">
      <c r="T637" s="134" t="s">
        <v>235</v>
      </c>
    </row>
    <row r="638" spans="20:20">
      <c r="T638" s="134" t="s">
        <v>223</v>
      </c>
    </row>
    <row r="639" spans="20:20">
      <c r="T639" s="134" t="s">
        <v>238</v>
      </c>
    </row>
    <row r="640" spans="20:20">
      <c r="T640" s="134" t="s">
        <v>224</v>
      </c>
    </row>
    <row r="641" spans="20:20">
      <c r="T641" s="134" t="s">
        <v>225</v>
      </c>
    </row>
    <row r="642" spans="20:20">
      <c r="T642" s="134" t="s">
        <v>232</v>
      </c>
    </row>
    <row r="643" spans="20:20">
      <c r="T643" s="134" t="s">
        <v>223</v>
      </c>
    </row>
    <row r="644" spans="20:20">
      <c r="T644" s="134" t="s">
        <v>238</v>
      </c>
    </row>
    <row r="645" spans="20:20">
      <c r="T645" s="134" t="s">
        <v>225</v>
      </c>
    </row>
    <row r="646" spans="20:20">
      <c r="T646" s="134" t="s">
        <v>255</v>
      </c>
    </row>
    <row r="647" spans="20:20">
      <c r="T647" s="134" t="s">
        <v>226</v>
      </c>
    </row>
    <row r="648" spans="20:20">
      <c r="T648" s="134" t="s">
        <v>223</v>
      </c>
    </row>
    <row r="649" spans="20:20">
      <c r="T649" s="134" t="s">
        <v>228</v>
      </c>
    </row>
    <row r="650" spans="20:20">
      <c r="T650" s="134" t="s">
        <v>238</v>
      </c>
    </row>
    <row r="651" spans="20:20">
      <c r="T651" s="134" t="s">
        <v>258</v>
      </c>
    </row>
    <row r="652" spans="20:20">
      <c r="T652" s="134" t="s">
        <v>238</v>
      </c>
    </row>
    <row r="653" spans="20:20">
      <c r="T653" s="134" t="s">
        <v>224</v>
      </c>
    </row>
    <row r="654" spans="20:20">
      <c r="T654" s="134" t="s">
        <v>224</v>
      </c>
    </row>
    <row r="655" spans="20:20">
      <c r="T655" s="134" t="s">
        <v>237</v>
      </c>
    </row>
    <row r="656" spans="20:20">
      <c r="T656" s="134" t="s">
        <v>236</v>
      </c>
    </row>
    <row r="657" spans="20:20">
      <c r="T657" s="134" t="s">
        <v>239</v>
      </c>
    </row>
    <row r="658" spans="20:20">
      <c r="T658" s="134" t="s">
        <v>226</v>
      </c>
    </row>
    <row r="659" spans="20:20">
      <c r="T659" s="134" t="s">
        <v>227</v>
      </c>
    </row>
    <row r="660" spans="20:20">
      <c r="T660" s="134" t="s">
        <v>224</v>
      </c>
    </row>
    <row r="661" spans="20:20">
      <c r="T661" s="134" t="s">
        <v>223</v>
      </c>
    </row>
    <row r="662" spans="20:20">
      <c r="T662" s="134" t="s">
        <v>234</v>
      </c>
    </row>
    <row r="663" spans="20:20">
      <c r="T663" s="134" t="s">
        <v>239</v>
      </c>
    </row>
    <row r="664" spans="20:20">
      <c r="T664" s="134" t="s">
        <v>238</v>
      </c>
    </row>
    <row r="665" spans="20:20">
      <c r="T665" s="134" t="s">
        <v>223</v>
      </c>
    </row>
    <row r="666" spans="20:20">
      <c r="T666" s="134" t="s">
        <v>234</v>
      </c>
    </row>
    <row r="667" spans="20:20">
      <c r="T667" s="134" t="s">
        <v>238</v>
      </c>
    </row>
    <row r="668" spans="20:20">
      <c r="T668" s="134" t="s">
        <v>223</v>
      </c>
    </row>
    <row r="669" spans="20:20">
      <c r="T669" s="134" t="s">
        <v>252</v>
      </c>
    </row>
    <row r="670" spans="20:20">
      <c r="T670" s="134" t="s">
        <v>224</v>
      </c>
    </row>
    <row r="671" spans="20:20">
      <c r="T671" s="134" t="s">
        <v>234</v>
      </c>
    </row>
    <row r="672" spans="20:20">
      <c r="T672" s="134" t="s">
        <v>223</v>
      </c>
    </row>
    <row r="673" spans="20:20">
      <c r="T673" s="134" t="s">
        <v>227</v>
      </c>
    </row>
    <row r="674" spans="20:20">
      <c r="T674" s="134" t="s">
        <v>237</v>
      </c>
    </row>
    <row r="675" spans="20:20">
      <c r="T675" s="134" t="s">
        <v>234</v>
      </c>
    </row>
    <row r="676" spans="20:20">
      <c r="T676" s="134" t="s">
        <v>244</v>
      </c>
    </row>
    <row r="677" spans="20:20">
      <c r="T677" s="134" t="s">
        <v>239</v>
      </c>
    </row>
    <row r="678" spans="20:20">
      <c r="T678" s="134" t="s">
        <v>237</v>
      </c>
    </row>
    <row r="679" spans="20:20">
      <c r="T679" s="134" t="s">
        <v>223</v>
      </c>
    </row>
    <row r="680" spans="20:20">
      <c r="T680" s="134" t="s">
        <v>224</v>
      </c>
    </row>
    <row r="681" spans="20:20">
      <c r="T681" s="134" t="s">
        <v>225</v>
      </c>
    </row>
    <row r="682" spans="20:20">
      <c r="T682" s="134" t="s">
        <v>226</v>
      </c>
    </row>
    <row r="683" spans="20:20">
      <c r="T683" s="134" t="s">
        <v>238</v>
      </c>
    </row>
    <row r="684" spans="20:20">
      <c r="T684" s="134" t="s">
        <v>232</v>
      </c>
    </row>
    <row r="685" spans="20:20">
      <c r="T685" s="134" t="s">
        <v>248</v>
      </c>
    </row>
    <row r="686" spans="20:20">
      <c r="T686" s="134" t="s">
        <v>225</v>
      </c>
    </row>
    <row r="687" spans="20:20">
      <c r="T687" s="134" t="s">
        <v>231</v>
      </c>
    </row>
    <row r="688" spans="20:20">
      <c r="T688" s="134" t="s">
        <v>225</v>
      </c>
    </row>
    <row r="689" spans="20:20">
      <c r="T689" s="134" t="s">
        <v>248</v>
      </c>
    </row>
    <row r="690" spans="20:20">
      <c r="T690" s="134" t="s">
        <v>238</v>
      </c>
    </row>
    <row r="691" spans="20:20">
      <c r="T691" s="134" t="s">
        <v>224</v>
      </c>
    </row>
    <row r="692" spans="20:20">
      <c r="T692" s="134" t="s">
        <v>238</v>
      </c>
    </row>
    <row r="693" spans="20:20">
      <c r="T693" s="134" t="s">
        <v>251</v>
      </c>
    </row>
    <row r="694" spans="20:20">
      <c r="T694" s="134" t="s">
        <v>236</v>
      </c>
    </row>
    <row r="695" spans="20:20">
      <c r="T695" s="134" t="s">
        <v>223</v>
      </c>
    </row>
    <row r="696" spans="20:20">
      <c r="T696" s="134" t="s">
        <v>231</v>
      </c>
    </row>
    <row r="697" spans="20:20">
      <c r="T697" s="134" t="s">
        <v>240</v>
      </c>
    </row>
    <row r="698" spans="20:20">
      <c r="T698" s="134" t="s">
        <v>224</v>
      </c>
    </row>
    <row r="699" spans="20:20">
      <c r="T699" s="134" t="s">
        <v>224</v>
      </c>
    </row>
    <row r="700" spans="20:20">
      <c r="T700" s="134" t="s">
        <v>227</v>
      </c>
    </row>
    <row r="701" spans="20:20">
      <c r="T701" s="134" t="s">
        <v>249</v>
      </c>
    </row>
    <row r="702" spans="20:20">
      <c r="T702" s="134" t="s">
        <v>231</v>
      </c>
    </row>
    <row r="703" spans="20:20">
      <c r="T703" s="134" t="s">
        <v>239</v>
      </c>
    </row>
    <row r="704" spans="20:20">
      <c r="T704" s="134" t="s">
        <v>224</v>
      </c>
    </row>
    <row r="705" spans="20:20">
      <c r="T705" s="134" t="s">
        <v>239</v>
      </c>
    </row>
    <row r="706" spans="20:20">
      <c r="T706" s="134" t="s">
        <v>254</v>
      </c>
    </row>
    <row r="707" spans="20:20">
      <c r="T707" s="134" t="s">
        <v>225</v>
      </c>
    </row>
    <row r="708" spans="20:20">
      <c r="T708" s="134" t="s">
        <v>232</v>
      </c>
    </row>
    <row r="709" spans="20:20">
      <c r="T709" s="134" t="s">
        <v>224</v>
      </c>
    </row>
    <row r="710" spans="20:20">
      <c r="T710" s="134" t="s">
        <v>237</v>
      </c>
    </row>
    <row r="711" spans="20:20">
      <c r="T711" s="134" t="s">
        <v>225</v>
      </c>
    </row>
    <row r="712" spans="20:20">
      <c r="T712" s="134" t="s">
        <v>224</v>
      </c>
    </row>
    <row r="713" spans="20:20">
      <c r="T713" s="134" t="s">
        <v>224</v>
      </c>
    </row>
    <row r="714" spans="20:20">
      <c r="T714" s="134" t="s">
        <v>241</v>
      </c>
    </row>
    <row r="715" spans="20:20">
      <c r="T715" s="134" t="s">
        <v>224</v>
      </c>
    </row>
    <row r="716" spans="20:20">
      <c r="T716" s="134" t="s">
        <v>239</v>
      </c>
    </row>
    <row r="717" spans="20:20">
      <c r="T717" s="134" t="s">
        <v>227</v>
      </c>
    </row>
    <row r="718" spans="20:20">
      <c r="T718" s="134" t="s">
        <v>240</v>
      </c>
    </row>
    <row r="719" spans="20:20">
      <c r="T719" s="134" t="s">
        <v>234</v>
      </c>
    </row>
    <row r="720" spans="20:20">
      <c r="T720" s="134" t="s">
        <v>226</v>
      </c>
    </row>
    <row r="721" spans="20:20">
      <c r="T721" s="134" t="s">
        <v>254</v>
      </c>
    </row>
    <row r="722" spans="20:20">
      <c r="T722" s="134" t="s">
        <v>225</v>
      </c>
    </row>
    <row r="723" spans="20:20">
      <c r="T723" s="134" t="s">
        <v>243</v>
      </c>
    </row>
    <row r="724" spans="20:20">
      <c r="T724" s="134" t="s">
        <v>259</v>
      </c>
    </row>
    <row r="725" spans="20:20">
      <c r="T725" s="134" t="s">
        <v>237</v>
      </c>
    </row>
    <row r="726" spans="20:20">
      <c r="T726" s="134" t="s">
        <v>239</v>
      </c>
    </row>
    <row r="727" spans="20:20">
      <c r="T727" s="134" t="s">
        <v>241</v>
      </c>
    </row>
    <row r="728" spans="20:20">
      <c r="T728" s="134" t="s">
        <v>240</v>
      </c>
    </row>
    <row r="729" spans="20:20">
      <c r="T729" s="134" t="s">
        <v>226</v>
      </c>
    </row>
    <row r="730" spans="20:20">
      <c r="T730" s="134" t="s">
        <v>230</v>
      </c>
    </row>
    <row r="731" spans="20:20">
      <c r="T731" s="134" t="s">
        <v>225</v>
      </c>
    </row>
    <row r="732" spans="20:20">
      <c r="T732" s="134" t="s">
        <v>225</v>
      </c>
    </row>
    <row r="733" spans="20:20">
      <c r="T733" s="134" t="s">
        <v>225</v>
      </c>
    </row>
    <row r="734" spans="20:20">
      <c r="T734" s="134" t="s">
        <v>226</v>
      </c>
    </row>
    <row r="735" spans="20:20">
      <c r="T735" s="134" t="s">
        <v>223</v>
      </c>
    </row>
    <row r="736" spans="20:20">
      <c r="T736" s="134" t="s">
        <v>244</v>
      </c>
    </row>
    <row r="737" spans="20:20">
      <c r="T737" s="134" t="s">
        <v>254</v>
      </c>
    </row>
    <row r="738" spans="20:20">
      <c r="T738" s="134" t="s">
        <v>235</v>
      </c>
    </row>
    <row r="739" spans="20:20">
      <c r="T739" s="134" t="s">
        <v>232</v>
      </c>
    </row>
    <row r="740" spans="20:20">
      <c r="T740" s="134" t="s">
        <v>232</v>
      </c>
    </row>
    <row r="741" spans="20:20">
      <c r="T741" s="134" t="s">
        <v>241</v>
      </c>
    </row>
    <row r="742" spans="20:20">
      <c r="T742" s="134" t="s">
        <v>241</v>
      </c>
    </row>
    <row r="743" spans="20:20">
      <c r="T743" s="134" t="s">
        <v>225</v>
      </c>
    </row>
    <row r="744" spans="20:20">
      <c r="T744" s="134" t="s">
        <v>225</v>
      </c>
    </row>
    <row r="745" spans="20:20">
      <c r="T745" s="134" t="s">
        <v>229</v>
      </c>
    </row>
    <row r="746" spans="20:20">
      <c r="T746" s="134" t="s">
        <v>224</v>
      </c>
    </row>
    <row r="747" spans="20:20">
      <c r="T747" s="134" t="s">
        <v>226</v>
      </c>
    </row>
    <row r="748" spans="20:20">
      <c r="T748" s="134" t="s">
        <v>224</v>
      </c>
    </row>
    <row r="749" spans="20:20">
      <c r="T749" s="134" t="s">
        <v>226</v>
      </c>
    </row>
    <row r="750" spans="20:20">
      <c r="T750" s="134" t="s">
        <v>235</v>
      </c>
    </row>
    <row r="751" spans="20:20">
      <c r="T751" s="134" t="s">
        <v>226</v>
      </c>
    </row>
    <row r="752" spans="20:20">
      <c r="T752" s="134" t="s">
        <v>227</v>
      </c>
    </row>
    <row r="753" spans="20:20">
      <c r="T753" s="134" t="s">
        <v>233</v>
      </c>
    </row>
    <row r="754" spans="20:20">
      <c r="T754" s="134" t="s">
        <v>235</v>
      </c>
    </row>
    <row r="755" spans="20:20">
      <c r="T755" s="134" t="s">
        <v>237</v>
      </c>
    </row>
    <row r="756" spans="20:20">
      <c r="T756" s="134" t="s">
        <v>238</v>
      </c>
    </row>
    <row r="757" spans="20:20">
      <c r="T757" s="134" t="s">
        <v>229</v>
      </c>
    </row>
    <row r="758" spans="20:20">
      <c r="T758" s="134" t="s">
        <v>231</v>
      </c>
    </row>
    <row r="759" spans="20:20">
      <c r="T759" s="134" t="s">
        <v>233</v>
      </c>
    </row>
    <row r="760" spans="20:20">
      <c r="T760" s="134" t="s">
        <v>238</v>
      </c>
    </row>
    <row r="761" spans="20:20">
      <c r="T761" s="134" t="s">
        <v>243</v>
      </c>
    </row>
    <row r="762" spans="20:20">
      <c r="T762" s="134" t="s">
        <v>239</v>
      </c>
    </row>
    <row r="763" spans="20:20">
      <c r="T763" s="134" t="s">
        <v>223</v>
      </c>
    </row>
    <row r="764" spans="20:20">
      <c r="T764" s="134" t="s">
        <v>227</v>
      </c>
    </row>
    <row r="765" spans="20:20">
      <c r="T765" s="134" t="s">
        <v>224</v>
      </c>
    </row>
    <row r="766" spans="20:20">
      <c r="T766" s="134" t="s">
        <v>227</v>
      </c>
    </row>
    <row r="767" spans="20:20">
      <c r="T767" s="134" t="s">
        <v>225</v>
      </c>
    </row>
    <row r="768" spans="20:20">
      <c r="T768" s="134" t="s">
        <v>239</v>
      </c>
    </row>
    <row r="769" spans="20:20">
      <c r="T769" s="134" t="s">
        <v>248</v>
      </c>
    </row>
    <row r="770" spans="20:20">
      <c r="T770" s="134" t="s">
        <v>226</v>
      </c>
    </row>
    <row r="771" spans="20:20">
      <c r="T771" s="134" t="s">
        <v>244</v>
      </c>
    </row>
    <row r="772" spans="20:20">
      <c r="T772" s="134" t="s">
        <v>232</v>
      </c>
    </row>
    <row r="773" spans="20:20">
      <c r="T773" s="134" t="s">
        <v>228</v>
      </c>
    </row>
    <row r="774" spans="20:20">
      <c r="T774" s="134" t="s">
        <v>226</v>
      </c>
    </row>
    <row r="775" spans="20:20">
      <c r="T775" s="134" t="s">
        <v>226</v>
      </c>
    </row>
    <row r="776" spans="20:20">
      <c r="T776" s="134" t="s">
        <v>238</v>
      </c>
    </row>
    <row r="777" spans="20:20">
      <c r="T777" s="134" t="s">
        <v>249</v>
      </c>
    </row>
    <row r="778" spans="20:20">
      <c r="T778" s="134" t="s">
        <v>252</v>
      </c>
    </row>
    <row r="779" spans="20:20">
      <c r="T779" s="134" t="s">
        <v>228</v>
      </c>
    </row>
    <row r="780" spans="20:20">
      <c r="T780" s="134" t="s">
        <v>227</v>
      </c>
    </row>
    <row r="781" spans="20:20">
      <c r="T781" s="134" t="s">
        <v>228</v>
      </c>
    </row>
    <row r="782" spans="20:20">
      <c r="T782" s="134" t="s">
        <v>225</v>
      </c>
    </row>
    <row r="783" spans="20:20">
      <c r="T783" s="134" t="s">
        <v>251</v>
      </c>
    </row>
    <row r="784" spans="20:20">
      <c r="T784" s="134" t="s">
        <v>238</v>
      </c>
    </row>
    <row r="785" spans="20:20">
      <c r="T785" s="134" t="s">
        <v>226</v>
      </c>
    </row>
    <row r="786" spans="20:20">
      <c r="T786" s="134" t="s">
        <v>238</v>
      </c>
    </row>
    <row r="787" spans="20:20">
      <c r="T787" s="134" t="s">
        <v>227</v>
      </c>
    </row>
    <row r="788" spans="20:20">
      <c r="T788" s="134" t="s">
        <v>232</v>
      </c>
    </row>
    <row r="789" spans="20:20">
      <c r="T789" s="134" t="s">
        <v>251</v>
      </c>
    </row>
    <row r="790" spans="20:20">
      <c r="T790" s="134" t="s">
        <v>239</v>
      </c>
    </row>
    <row r="791" spans="20:20">
      <c r="T791" s="134" t="s">
        <v>226</v>
      </c>
    </row>
    <row r="792" spans="20:20">
      <c r="T792" s="134" t="s">
        <v>233</v>
      </c>
    </row>
    <row r="793" spans="20:20">
      <c r="T793" s="134" t="s">
        <v>231</v>
      </c>
    </row>
    <row r="794" spans="20:20">
      <c r="T794" s="134" t="s">
        <v>225</v>
      </c>
    </row>
    <row r="795" spans="20:20">
      <c r="T795" s="134" t="s">
        <v>238</v>
      </c>
    </row>
    <row r="796" spans="20:20">
      <c r="T796" s="134" t="s">
        <v>223</v>
      </c>
    </row>
    <row r="797" spans="20:20">
      <c r="T797" s="134" t="s">
        <v>260</v>
      </c>
    </row>
    <row r="798" spans="20:20">
      <c r="T798" s="134" t="s">
        <v>225</v>
      </c>
    </row>
    <row r="799" spans="20:20">
      <c r="T799" s="134" t="s">
        <v>237</v>
      </c>
    </row>
    <row r="800" spans="20:20">
      <c r="T800" s="134" t="s">
        <v>234</v>
      </c>
    </row>
    <row r="801" spans="20:20">
      <c r="T801" s="134" t="s">
        <v>238</v>
      </c>
    </row>
    <row r="802" spans="20:20">
      <c r="T802" s="134" t="s">
        <v>223</v>
      </c>
    </row>
    <row r="803" spans="20:20">
      <c r="T803" s="134" t="s">
        <v>238</v>
      </c>
    </row>
    <row r="804" spans="20:20">
      <c r="T804" s="134" t="s">
        <v>248</v>
      </c>
    </row>
    <row r="805" spans="20:20">
      <c r="T805" s="134" t="s">
        <v>224</v>
      </c>
    </row>
    <row r="806" spans="20:20">
      <c r="T806" s="134" t="s">
        <v>231</v>
      </c>
    </row>
    <row r="807" spans="20:20">
      <c r="T807" s="134" t="s">
        <v>224</v>
      </c>
    </row>
    <row r="808" spans="20:20">
      <c r="T808" s="134" t="s">
        <v>225</v>
      </c>
    </row>
    <row r="809" spans="20:20">
      <c r="T809" s="134" t="s">
        <v>237</v>
      </c>
    </row>
    <row r="810" spans="20:20">
      <c r="T810" s="134" t="s">
        <v>252</v>
      </c>
    </row>
    <row r="811" spans="20:20">
      <c r="T811" s="134" t="s">
        <v>225</v>
      </c>
    </row>
    <row r="812" spans="20:20">
      <c r="T812" s="134" t="s">
        <v>225</v>
      </c>
    </row>
    <row r="813" spans="20:20">
      <c r="T813" s="134" t="s">
        <v>224</v>
      </c>
    </row>
    <row r="814" spans="20:20">
      <c r="T814" s="134" t="s">
        <v>226</v>
      </c>
    </row>
    <row r="815" spans="20:20">
      <c r="T815" s="134" t="s">
        <v>231</v>
      </c>
    </row>
    <row r="816" spans="20:20">
      <c r="T816" s="134" t="s">
        <v>229</v>
      </c>
    </row>
    <row r="817" spans="20:20">
      <c r="T817" s="134" t="s">
        <v>226</v>
      </c>
    </row>
    <row r="818" spans="20:20">
      <c r="T818" s="134" t="s">
        <v>226</v>
      </c>
    </row>
    <row r="819" spans="20:20">
      <c r="T819" s="134" t="s">
        <v>251</v>
      </c>
    </row>
    <row r="820" spans="20:20">
      <c r="T820" s="134" t="s">
        <v>234</v>
      </c>
    </row>
    <row r="821" spans="20:20">
      <c r="T821" s="134" t="s">
        <v>238</v>
      </c>
    </row>
    <row r="822" spans="20:20">
      <c r="T822" s="134" t="s">
        <v>225</v>
      </c>
    </row>
    <row r="823" spans="20:20">
      <c r="T823" s="134" t="s">
        <v>224</v>
      </c>
    </row>
    <row r="824" spans="20:20">
      <c r="T824" s="134" t="s">
        <v>239</v>
      </c>
    </row>
    <row r="825" spans="20:20">
      <c r="T825" s="134" t="s">
        <v>237</v>
      </c>
    </row>
    <row r="826" spans="20:20">
      <c r="T826" s="134" t="s">
        <v>225</v>
      </c>
    </row>
    <row r="827" spans="20:20">
      <c r="T827" s="134" t="s">
        <v>225</v>
      </c>
    </row>
    <row r="828" spans="20:20">
      <c r="T828" s="134" t="s">
        <v>239</v>
      </c>
    </row>
    <row r="829" spans="20:20">
      <c r="T829" s="134" t="s">
        <v>225</v>
      </c>
    </row>
    <row r="830" spans="20:20">
      <c r="T830" s="134" t="s">
        <v>224</v>
      </c>
    </row>
    <row r="831" spans="20:20">
      <c r="T831" s="134" t="s">
        <v>234</v>
      </c>
    </row>
    <row r="832" spans="20:20">
      <c r="T832" s="134" t="s">
        <v>227</v>
      </c>
    </row>
    <row r="833" spans="20:20">
      <c r="T833" s="134" t="s">
        <v>242</v>
      </c>
    </row>
    <row r="834" spans="20:20">
      <c r="T834" s="134" t="s">
        <v>224</v>
      </c>
    </row>
    <row r="835" spans="20:20">
      <c r="T835" s="134" t="s">
        <v>236</v>
      </c>
    </row>
    <row r="836" spans="20:20">
      <c r="T836" s="134" t="s">
        <v>235</v>
      </c>
    </row>
    <row r="837" spans="20:20">
      <c r="T837" s="134" t="s">
        <v>227</v>
      </c>
    </row>
    <row r="838" spans="20:20">
      <c r="T838" s="134" t="s">
        <v>239</v>
      </c>
    </row>
    <row r="839" spans="20:20">
      <c r="T839" s="134" t="s">
        <v>226</v>
      </c>
    </row>
    <row r="840" spans="20:20">
      <c r="T840" s="134" t="s">
        <v>238</v>
      </c>
    </row>
    <row r="841" spans="20:20">
      <c r="T841" s="134" t="s">
        <v>238</v>
      </c>
    </row>
    <row r="842" spans="20:20">
      <c r="T842" s="134" t="s">
        <v>223</v>
      </c>
    </row>
    <row r="843" spans="20:20">
      <c r="T843" s="134" t="s">
        <v>238</v>
      </c>
    </row>
    <row r="844" spans="20:20">
      <c r="T844" s="134" t="s">
        <v>231</v>
      </c>
    </row>
    <row r="845" spans="20:20">
      <c r="T845" s="134" t="s">
        <v>231</v>
      </c>
    </row>
    <row r="846" spans="20:20">
      <c r="T846" s="134" t="s">
        <v>253</v>
      </c>
    </row>
    <row r="847" spans="20:20">
      <c r="T847" s="134" t="s">
        <v>232</v>
      </c>
    </row>
    <row r="848" spans="20:20">
      <c r="T848" s="134" t="s">
        <v>223</v>
      </c>
    </row>
    <row r="849" spans="20:20">
      <c r="T849" s="134" t="s">
        <v>231</v>
      </c>
    </row>
    <row r="850" spans="20:20">
      <c r="T850" s="134" t="s">
        <v>232</v>
      </c>
    </row>
    <row r="851" spans="20:20">
      <c r="T851" s="134" t="s">
        <v>234</v>
      </c>
    </row>
    <row r="852" spans="20:20">
      <c r="T852" s="134" t="s">
        <v>224</v>
      </c>
    </row>
    <row r="853" spans="20:20">
      <c r="T853" s="134" t="s">
        <v>225</v>
      </c>
    </row>
    <row r="854" spans="20:20">
      <c r="T854" s="134" t="s">
        <v>233</v>
      </c>
    </row>
    <row r="855" spans="20:20">
      <c r="T855" s="134" t="s">
        <v>224</v>
      </c>
    </row>
    <row r="856" spans="20:20">
      <c r="T856" s="134" t="s">
        <v>224</v>
      </c>
    </row>
    <row r="857" spans="20:20">
      <c r="T857" s="134" t="s">
        <v>234</v>
      </c>
    </row>
    <row r="858" spans="20:20">
      <c r="T858" s="134" t="s">
        <v>254</v>
      </c>
    </row>
    <row r="859" spans="20:20">
      <c r="T859" s="134" t="s">
        <v>252</v>
      </c>
    </row>
    <row r="860" spans="20:20">
      <c r="T860" s="134" t="s">
        <v>225</v>
      </c>
    </row>
    <row r="861" spans="20:20">
      <c r="T861" s="134" t="s">
        <v>231</v>
      </c>
    </row>
    <row r="862" spans="20:20">
      <c r="T862" s="134" t="s">
        <v>225</v>
      </c>
    </row>
    <row r="863" spans="20:20">
      <c r="T863" s="134" t="s">
        <v>232</v>
      </c>
    </row>
    <row r="864" spans="20:20">
      <c r="T864" s="134" t="s">
        <v>224</v>
      </c>
    </row>
    <row r="865" spans="20:20">
      <c r="T865" s="134" t="s">
        <v>224</v>
      </c>
    </row>
    <row r="866" spans="20:20">
      <c r="T866" s="134" t="s">
        <v>232</v>
      </c>
    </row>
    <row r="867" spans="20:20">
      <c r="T867" s="134" t="s">
        <v>223</v>
      </c>
    </row>
    <row r="868" spans="20:20">
      <c r="T868" s="134" t="s">
        <v>224</v>
      </c>
    </row>
    <row r="869" spans="20:20">
      <c r="T869" s="134" t="s">
        <v>226</v>
      </c>
    </row>
    <row r="870" spans="20:20">
      <c r="T870" s="134" t="s">
        <v>226</v>
      </c>
    </row>
    <row r="871" spans="20:20">
      <c r="T871" s="134" t="s">
        <v>225</v>
      </c>
    </row>
    <row r="872" spans="20:20">
      <c r="T872" s="134" t="s">
        <v>226</v>
      </c>
    </row>
    <row r="873" spans="20:20">
      <c r="T873" s="134" t="s">
        <v>232</v>
      </c>
    </row>
    <row r="874" spans="20:20">
      <c r="T874" s="134" t="s">
        <v>231</v>
      </c>
    </row>
    <row r="875" spans="20:20">
      <c r="T875" s="134" t="s">
        <v>224</v>
      </c>
    </row>
    <row r="876" spans="20:20">
      <c r="T876" s="134" t="s">
        <v>229</v>
      </c>
    </row>
    <row r="877" spans="20:20">
      <c r="T877" s="134" t="s">
        <v>225</v>
      </c>
    </row>
    <row r="878" spans="20:20">
      <c r="T878" s="134" t="s">
        <v>227</v>
      </c>
    </row>
    <row r="879" spans="20:20">
      <c r="T879" s="134" t="s">
        <v>237</v>
      </c>
    </row>
    <row r="880" spans="20:20">
      <c r="T880" s="134" t="s">
        <v>227</v>
      </c>
    </row>
    <row r="881" spans="20:20">
      <c r="T881" s="134" t="s">
        <v>231</v>
      </c>
    </row>
    <row r="882" spans="20:20">
      <c r="T882" s="134" t="s">
        <v>233</v>
      </c>
    </row>
    <row r="883" spans="20:20">
      <c r="T883" s="134" t="s">
        <v>231</v>
      </c>
    </row>
    <row r="884" spans="20:20">
      <c r="T884" s="134" t="s">
        <v>226</v>
      </c>
    </row>
    <row r="885" spans="20:20">
      <c r="T885" s="134" t="s">
        <v>238</v>
      </c>
    </row>
    <row r="886" spans="20:20">
      <c r="T886" s="134" t="s">
        <v>232</v>
      </c>
    </row>
    <row r="887" spans="20:20">
      <c r="T887" s="134" t="s">
        <v>231</v>
      </c>
    </row>
    <row r="888" spans="20:20">
      <c r="T888" s="134" t="s">
        <v>231</v>
      </c>
    </row>
    <row r="889" spans="20:20">
      <c r="T889" s="134" t="s">
        <v>224</v>
      </c>
    </row>
    <row r="890" spans="20:20">
      <c r="T890" s="134" t="s">
        <v>231</v>
      </c>
    </row>
    <row r="891" spans="20:20">
      <c r="T891" s="134" t="s">
        <v>232</v>
      </c>
    </row>
    <row r="892" spans="20:20">
      <c r="T892" s="134" t="s">
        <v>255</v>
      </c>
    </row>
    <row r="893" spans="20:20">
      <c r="T893" s="134" t="s">
        <v>240</v>
      </c>
    </row>
    <row r="894" spans="20:20">
      <c r="T894" s="134" t="s">
        <v>240</v>
      </c>
    </row>
    <row r="895" spans="20:20">
      <c r="T895" s="134" t="s">
        <v>232</v>
      </c>
    </row>
    <row r="896" spans="20:20">
      <c r="T896" s="134" t="s">
        <v>230</v>
      </c>
    </row>
    <row r="897" spans="20:20">
      <c r="T897" s="134" t="s">
        <v>259</v>
      </c>
    </row>
    <row r="898" spans="20:20">
      <c r="T898" s="134" t="s">
        <v>225</v>
      </c>
    </row>
    <row r="899" spans="20:20">
      <c r="T899" s="134" t="s">
        <v>229</v>
      </c>
    </row>
    <row r="900" spans="20:20">
      <c r="T900" s="134" t="s">
        <v>229</v>
      </c>
    </row>
    <row r="901" spans="20:20">
      <c r="T901" s="134" t="s">
        <v>241</v>
      </c>
    </row>
    <row r="902" spans="20:20">
      <c r="T902" s="134" t="s">
        <v>232</v>
      </c>
    </row>
    <row r="903" spans="20:20">
      <c r="T903" s="134" t="s">
        <v>228</v>
      </c>
    </row>
    <row r="904" spans="20:20">
      <c r="T904" s="134" t="s">
        <v>249</v>
      </c>
    </row>
    <row r="905" spans="20:20">
      <c r="T905" s="134" t="s">
        <v>231</v>
      </c>
    </row>
    <row r="906" spans="20:20">
      <c r="T906" s="134" t="s">
        <v>234</v>
      </c>
    </row>
    <row r="907" spans="20:20">
      <c r="T907" s="134" t="s">
        <v>225</v>
      </c>
    </row>
    <row r="908" spans="20:20">
      <c r="T908" s="134" t="s">
        <v>225</v>
      </c>
    </row>
    <row r="909" spans="20:20">
      <c r="T909" s="134" t="s">
        <v>224</v>
      </c>
    </row>
    <row r="910" spans="20:20">
      <c r="T910" s="134" t="s">
        <v>231</v>
      </c>
    </row>
    <row r="911" spans="20:20">
      <c r="T911" s="134" t="s">
        <v>225</v>
      </c>
    </row>
    <row r="912" spans="20:20">
      <c r="T912" s="134" t="s">
        <v>232</v>
      </c>
    </row>
    <row r="913" spans="20:20">
      <c r="T913" s="134" t="s">
        <v>226</v>
      </c>
    </row>
    <row r="914" spans="20:20">
      <c r="T914" s="134" t="s">
        <v>244</v>
      </c>
    </row>
    <row r="915" spans="20:20">
      <c r="T915" s="134" t="s">
        <v>238</v>
      </c>
    </row>
    <row r="916" spans="20:20">
      <c r="T916" s="134" t="s">
        <v>256</v>
      </c>
    </row>
    <row r="917" spans="20:20">
      <c r="T917" s="134" t="s">
        <v>224</v>
      </c>
    </row>
    <row r="918" spans="20:20">
      <c r="T918" s="134" t="s">
        <v>225</v>
      </c>
    </row>
    <row r="919" spans="20:20">
      <c r="T919" s="134" t="s">
        <v>231</v>
      </c>
    </row>
    <row r="920" spans="20:20">
      <c r="T920" s="134" t="s">
        <v>248</v>
      </c>
    </row>
    <row r="921" spans="20:20">
      <c r="T921" s="134" t="s">
        <v>238</v>
      </c>
    </row>
    <row r="922" spans="20:20">
      <c r="T922" s="134" t="s">
        <v>238</v>
      </c>
    </row>
    <row r="923" spans="20:20">
      <c r="T923" s="134" t="s">
        <v>248</v>
      </c>
    </row>
    <row r="924" spans="20:20">
      <c r="T924" s="134" t="s">
        <v>232</v>
      </c>
    </row>
    <row r="925" spans="20:20">
      <c r="T925" s="134" t="s">
        <v>254</v>
      </c>
    </row>
    <row r="926" spans="20:20">
      <c r="T926" s="134" t="s">
        <v>238</v>
      </c>
    </row>
    <row r="927" spans="20:20">
      <c r="T927" s="134" t="s">
        <v>231</v>
      </c>
    </row>
    <row r="928" spans="20:20">
      <c r="T928" s="134" t="s">
        <v>254</v>
      </c>
    </row>
    <row r="929" spans="20:20">
      <c r="T929" s="134" t="s">
        <v>256</v>
      </c>
    </row>
    <row r="930" spans="20:20">
      <c r="T930" s="134" t="s">
        <v>239</v>
      </c>
    </row>
    <row r="931" spans="20:20">
      <c r="T931" s="134" t="s">
        <v>226</v>
      </c>
    </row>
    <row r="932" spans="20:20">
      <c r="T932" s="134" t="s">
        <v>226</v>
      </c>
    </row>
    <row r="933" spans="20:20">
      <c r="T933" s="134" t="s">
        <v>224</v>
      </c>
    </row>
    <row r="934" spans="20:20">
      <c r="T934" s="134" t="s">
        <v>223</v>
      </c>
    </row>
    <row r="935" spans="20:20">
      <c r="T935" s="134" t="s">
        <v>238</v>
      </c>
    </row>
    <row r="936" spans="20:20">
      <c r="T936" s="134" t="s">
        <v>261</v>
      </c>
    </row>
    <row r="937" spans="20:20">
      <c r="T937" s="134" t="s">
        <v>228</v>
      </c>
    </row>
    <row r="938" spans="20:20">
      <c r="T938" s="134" t="s">
        <v>231</v>
      </c>
    </row>
    <row r="939" spans="20:20">
      <c r="T939" s="134" t="s">
        <v>241</v>
      </c>
    </row>
    <row r="940" spans="20:20">
      <c r="T940" s="134" t="s">
        <v>225</v>
      </c>
    </row>
    <row r="941" spans="20:20">
      <c r="T941" s="134" t="s">
        <v>223</v>
      </c>
    </row>
    <row r="942" spans="20:20">
      <c r="T942" s="134" t="s">
        <v>223</v>
      </c>
    </row>
    <row r="943" spans="20:20">
      <c r="T943" s="134" t="s">
        <v>224</v>
      </c>
    </row>
    <row r="944" spans="20:20">
      <c r="T944" s="134" t="s">
        <v>238</v>
      </c>
    </row>
    <row r="945" spans="20:20">
      <c r="T945" s="134" t="s">
        <v>225</v>
      </c>
    </row>
    <row r="946" spans="20:20">
      <c r="T946" s="134" t="s">
        <v>239</v>
      </c>
    </row>
    <row r="947" spans="20:20">
      <c r="T947" s="134" t="s">
        <v>230</v>
      </c>
    </row>
    <row r="948" spans="20:20">
      <c r="T948" s="134" t="s">
        <v>227</v>
      </c>
    </row>
    <row r="949" spans="20:20">
      <c r="T949" s="134" t="s">
        <v>248</v>
      </c>
    </row>
    <row r="950" spans="20:20">
      <c r="T950" s="134" t="s">
        <v>225</v>
      </c>
    </row>
    <row r="951" spans="20:20">
      <c r="T951" s="134" t="s">
        <v>228</v>
      </c>
    </row>
    <row r="952" spans="20:20">
      <c r="T952" s="134" t="s">
        <v>232</v>
      </c>
    </row>
    <row r="953" spans="20:20">
      <c r="T953" s="134" t="s">
        <v>223</v>
      </c>
    </row>
    <row r="954" spans="20:20">
      <c r="T954" s="134" t="s">
        <v>240</v>
      </c>
    </row>
    <row r="955" spans="20:20">
      <c r="T955" s="134" t="s">
        <v>231</v>
      </c>
    </row>
    <row r="956" spans="20:20">
      <c r="T956" s="134" t="s">
        <v>226</v>
      </c>
    </row>
    <row r="957" spans="20:20">
      <c r="T957" s="134" t="s">
        <v>251</v>
      </c>
    </row>
    <row r="958" spans="20:20">
      <c r="T958" s="134" t="s">
        <v>238</v>
      </c>
    </row>
    <row r="959" spans="20:20">
      <c r="T959" s="134" t="s">
        <v>226</v>
      </c>
    </row>
    <row r="960" spans="20:20">
      <c r="T960" s="134" t="s">
        <v>241</v>
      </c>
    </row>
    <row r="961" spans="20:20">
      <c r="T961" s="134" t="s">
        <v>231</v>
      </c>
    </row>
    <row r="962" spans="20:20">
      <c r="T962" s="134" t="s">
        <v>239</v>
      </c>
    </row>
    <row r="963" spans="20:20">
      <c r="T963" s="134" t="s">
        <v>223</v>
      </c>
    </row>
    <row r="964" spans="20:20">
      <c r="T964" s="134" t="s">
        <v>225</v>
      </c>
    </row>
    <row r="965" spans="20:20">
      <c r="T965" s="134" t="s">
        <v>239</v>
      </c>
    </row>
    <row r="966" spans="20:20">
      <c r="T966" s="134" t="s">
        <v>239</v>
      </c>
    </row>
    <row r="967" spans="20:20">
      <c r="T967" s="134" t="s">
        <v>226</v>
      </c>
    </row>
    <row r="968" spans="20:20">
      <c r="T968" s="134" t="s">
        <v>239</v>
      </c>
    </row>
    <row r="969" spans="20:20">
      <c r="T969" s="134" t="s">
        <v>231</v>
      </c>
    </row>
    <row r="970" spans="20:20">
      <c r="T970" s="134" t="s">
        <v>237</v>
      </c>
    </row>
    <row r="971" spans="20:20">
      <c r="T971" s="134" t="s">
        <v>243</v>
      </c>
    </row>
    <row r="972" spans="20:20">
      <c r="T972" s="134" t="s">
        <v>233</v>
      </c>
    </row>
    <row r="973" spans="20:20">
      <c r="T973" s="134" t="s">
        <v>228</v>
      </c>
    </row>
    <row r="974" spans="20:20">
      <c r="T974" s="134" t="s">
        <v>225</v>
      </c>
    </row>
    <row r="975" spans="20:20">
      <c r="T975" s="134" t="s">
        <v>226</v>
      </c>
    </row>
    <row r="976" spans="20:20">
      <c r="T976" s="134" t="s">
        <v>233</v>
      </c>
    </row>
    <row r="977" spans="20:20">
      <c r="T977" s="134" t="s">
        <v>224</v>
      </c>
    </row>
    <row r="978" spans="20:20">
      <c r="T978" s="134" t="s">
        <v>226</v>
      </c>
    </row>
    <row r="979" spans="20:20">
      <c r="T979" s="134" t="s">
        <v>241</v>
      </c>
    </row>
    <row r="980" spans="20:20">
      <c r="T980" s="134" t="s">
        <v>241</v>
      </c>
    </row>
    <row r="981" spans="20:20">
      <c r="T981" s="134" t="s">
        <v>238</v>
      </c>
    </row>
    <row r="982" spans="20:20">
      <c r="T982" s="134" t="s">
        <v>239</v>
      </c>
    </row>
    <row r="983" spans="20:20">
      <c r="T983" s="134" t="s">
        <v>239</v>
      </c>
    </row>
    <row r="984" spans="20:20">
      <c r="T984" s="134" t="s">
        <v>226</v>
      </c>
    </row>
    <row r="985" spans="20:20">
      <c r="T985" s="134" t="s">
        <v>227</v>
      </c>
    </row>
    <row r="986" spans="20:20">
      <c r="T986" s="134" t="s">
        <v>224</v>
      </c>
    </row>
    <row r="987" spans="20:20">
      <c r="T987" s="134" t="s">
        <v>239</v>
      </c>
    </row>
    <row r="988" spans="20:20">
      <c r="T988" s="134" t="s">
        <v>224</v>
      </c>
    </row>
    <row r="989" spans="20:20">
      <c r="T989" s="134" t="s">
        <v>239</v>
      </c>
    </row>
    <row r="990" spans="20:20">
      <c r="T990" s="134" t="s">
        <v>235</v>
      </c>
    </row>
    <row r="991" spans="20:20">
      <c r="T991" s="134" t="s">
        <v>248</v>
      </c>
    </row>
    <row r="992" spans="20:20">
      <c r="T992" s="134" t="s">
        <v>262</v>
      </c>
    </row>
    <row r="993" spans="20:20">
      <c r="T993" s="134" t="s">
        <v>241</v>
      </c>
    </row>
    <row r="994" spans="20:20">
      <c r="T994" s="134" t="s">
        <v>227</v>
      </c>
    </row>
    <row r="995" spans="20:20">
      <c r="T995" s="134" t="s">
        <v>226</v>
      </c>
    </row>
    <row r="996" spans="20:20">
      <c r="T996" s="134" t="s">
        <v>234</v>
      </c>
    </row>
    <row r="997" spans="20:20">
      <c r="T997" s="134" t="s">
        <v>224</v>
      </c>
    </row>
    <row r="998" spans="20:20">
      <c r="T998" s="134" t="s">
        <v>232</v>
      </c>
    </row>
    <row r="999" spans="20:20">
      <c r="T999" s="134" t="s">
        <v>225</v>
      </c>
    </row>
    <row r="1000" spans="20:20">
      <c r="T1000" s="134" t="s">
        <v>224</v>
      </c>
    </row>
    <row r="1001" spans="20:20">
      <c r="T1001" s="134" t="s">
        <v>223</v>
      </c>
    </row>
    <row r="1002" spans="20:20">
      <c r="T1002" s="134" t="s">
        <v>239</v>
      </c>
    </row>
    <row r="1003" spans="20:20">
      <c r="T1003" s="134" t="s">
        <v>237</v>
      </c>
    </row>
    <row r="1004" spans="20:20">
      <c r="T1004" s="134" t="s">
        <v>226</v>
      </c>
    </row>
    <row r="1005" spans="20:20">
      <c r="T1005" s="134" t="s">
        <v>234</v>
      </c>
    </row>
    <row r="1006" spans="20:20">
      <c r="T1006" s="134" t="s">
        <v>235</v>
      </c>
    </row>
    <row r="1007" spans="20:20">
      <c r="T1007" s="134" t="s">
        <v>224</v>
      </c>
    </row>
    <row r="1008" spans="20:20">
      <c r="T1008" s="134" t="s">
        <v>232</v>
      </c>
    </row>
    <row r="1009" spans="20:20">
      <c r="T1009" s="134" t="s">
        <v>223</v>
      </c>
    </row>
    <row r="1010" spans="20:20">
      <c r="T1010" s="134" t="s">
        <v>231</v>
      </c>
    </row>
    <row r="1011" spans="20:20">
      <c r="T1011" s="134" t="s">
        <v>239</v>
      </c>
    </row>
    <row r="1012" spans="20:20">
      <c r="T1012" s="134" t="s">
        <v>237</v>
      </c>
    </row>
    <row r="1013" spans="20:20">
      <c r="T1013" s="134" t="s">
        <v>223</v>
      </c>
    </row>
    <row r="1014" spans="20:20">
      <c r="T1014" s="134" t="s">
        <v>225</v>
      </c>
    </row>
    <row r="1015" spans="20:20">
      <c r="T1015" s="134" t="s">
        <v>237</v>
      </c>
    </row>
    <row r="1016" spans="20:20">
      <c r="T1016" s="134" t="s">
        <v>224</v>
      </c>
    </row>
    <row r="1017" spans="20:20">
      <c r="T1017" s="134" t="s">
        <v>232</v>
      </c>
    </row>
    <row r="1018" spans="20:20">
      <c r="T1018" s="134" t="s">
        <v>226</v>
      </c>
    </row>
    <row r="1019" spans="20:20">
      <c r="T1019" s="134" t="s">
        <v>252</v>
      </c>
    </row>
    <row r="1020" spans="20:20">
      <c r="T1020" s="134" t="s">
        <v>226</v>
      </c>
    </row>
    <row r="1021" spans="20:20">
      <c r="T1021" s="134" t="s">
        <v>235</v>
      </c>
    </row>
    <row r="1022" spans="20:20">
      <c r="T1022" s="134" t="s">
        <v>226</v>
      </c>
    </row>
    <row r="1023" spans="20:20">
      <c r="T1023" s="134" t="s">
        <v>235</v>
      </c>
    </row>
    <row r="1024" spans="20:20">
      <c r="T1024" s="134" t="s">
        <v>239</v>
      </c>
    </row>
    <row r="1025" spans="20:20">
      <c r="T1025" s="134" t="s">
        <v>232</v>
      </c>
    </row>
    <row r="1026" spans="20:20">
      <c r="T1026" s="134" t="s">
        <v>232</v>
      </c>
    </row>
    <row r="1027" spans="20:20">
      <c r="T1027" s="134" t="s">
        <v>231</v>
      </c>
    </row>
    <row r="1028" spans="20:20">
      <c r="T1028" s="134" t="s">
        <v>223</v>
      </c>
    </row>
    <row r="1029" spans="20:20">
      <c r="T1029" s="134" t="s">
        <v>227</v>
      </c>
    </row>
    <row r="1030" spans="20:20">
      <c r="T1030" s="134" t="s">
        <v>251</v>
      </c>
    </row>
    <row r="1031" spans="20:20">
      <c r="T1031" s="134" t="s">
        <v>224</v>
      </c>
    </row>
    <row r="1032" spans="20:20">
      <c r="T1032" s="134" t="s">
        <v>260</v>
      </c>
    </row>
    <row r="1033" spans="20:20">
      <c r="T1033" s="134" t="s">
        <v>241</v>
      </c>
    </row>
    <row r="1034" spans="20:20">
      <c r="T1034" s="134" t="s">
        <v>254</v>
      </c>
    </row>
    <row r="1035" spans="20:20">
      <c r="T1035" s="134" t="s">
        <v>225</v>
      </c>
    </row>
    <row r="1036" spans="20:20">
      <c r="T1036" s="134" t="s">
        <v>254</v>
      </c>
    </row>
    <row r="1037" spans="20:20">
      <c r="T1037" s="134" t="s">
        <v>263</v>
      </c>
    </row>
    <row r="1038" spans="20:20">
      <c r="T1038" s="134" t="s">
        <v>239</v>
      </c>
    </row>
    <row r="1039" spans="20:20">
      <c r="T1039" s="134" t="s">
        <v>234</v>
      </c>
    </row>
    <row r="1040" spans="20:20">
      <c r="T1040" s="134" t="s">
        <v>233</v>
      </c>
    </row>
    <row r="1041" spans="20:20">
      <c r="T1041" s="134" t="s">
        <v>226</v>
      </c>
    </row>
    <row r="1042" spans="20:20">
      <c r="T1042" s="134" t="s">
        <v>229</v>
      </c>
    </row>
    <row r="1043" spans="20:20">
      <c r="T1043" s="134" t="s">
        <v>225</v>
      </c>
    </row>
    <row r="1044" spans="20:20">
      <c r="T1044" s="134" t="s">
        <v>225</v>
      </c>
    </row>
    <row r="1045" spans="20:20">
      <c r="T1045" s="134" t="s">
        <v>237</v>
      </c>
    </row>
    <row r="1046" spans="20:20">
      <c r="T1046" s="134" t="s">
        <v>236</v>
      </c>
    </row>
    <row r="1047" spans="20:20">
      <c r="T1047" s="134" t="s">
        <v>241</v>
      </c>
    </row>
    <row r="1048" spans="20:20">
      <c r="T1048" s="134" t="s">
        <v>224</v>
      </c>
    </row>
    <row r="1049" spans="20:20">
      <c r="T1049" s="134" t="s">
        <v>232</v>
      </c>
    </row>
    <row r="1050" spans="20:20">
      <c r="T1050" s="134" t="s">
        <v>225</v>
      </c>
    </row>
    <row r="1051" spans="20:20">
      <c r="T1051" s="134" t="s">
        <v>225</v>
      </c>
    </row>
    <row r="1052" spans="20:20">
      <c r="T1052" s="134" t="s">
        <v>229</v>
      </c>
    </row>
    <row r="1053" spans="20:20">
      <c r="T1053" s="134" t="s">
        <v>241</v>
      </c>
    </row>
    <row r="1054" spans="20:20">
      <c r="T1054" s="134" t="s">
        <v>232</v>
      </c>
    </row>
    <row r="1055" spans="20:20">
      <c r="T1055" s="134" t="s">
        <v>231</v>
      </c>
    </row>
    <row r="1056" spans="20:20">
      <c r="T1056" s="134" t="s">
        <v>227</v>
      </c>
    </row>
    <row r="1057" spans="20:20">
      <c r="T1057" s="134" t="s">
        <v>224</v>
      </c>
    </row>
    <row r="1058" spans="20:20">
      <c r="T1058" s="134" t="s">
        <v>227</v>
      </c>
    </row>
    <row r="1059" spans="20:20">
      <c r="T1059" s="134" t="s">
        <v>224</v>
      </c>
    </row>
    <row r="1060" spans="20:20">
      <c r="T1060" s="134" t="s">
        <v>238</v>
      </c>
    </row>
    <row r="1061" spans="20:20">
      <c r="T1061" s="134" t="s">
        <v>232</v>
      </c>
    </row>
    <row r="1062" spans="20:20">
      <c r="T1062" s="134" t="s">
        <v>244</v>
      </c>
    </row>
    <row r="1063" spans="20:20">
      <c r="T1063" s="134" t="s">
        <v>231</v>
      </c>
    </row>
    <row r="1064" spans="20:20">
      <c r="T1064" s="134" t="s">
        <v>236</v>
      </c>
    </row>
    <row r="1065" spans="20:20">
      <c r="T1065" s="134" t="s">
        <v>239</v>
      </c>
    </row>
    <row r="1066" spans="20:20">
      <c r="T1066" s="134" t="s">
        <v>244</v>
      </c>
    </row>
    <row r="1067" spans="20:20">
      <c r="T1067" s="134" t="s">
        <v>235</v>
      </c>
    </row>
    <row r="1068" spans="20:20">
      <c r="T1068" s="134" t="s">
        <v>225</v>
      </c>
    </row>
    <row r="1069" spans="20:20">
      <c r="T1069" s="134" t="s">
        <v>238</v>
      </c>
    </row>
    <row r="1070" spans="20:20">
      <c r="T1070" s="134" t="s">
        <v>238</v>
      </c>
    </row>
    <row r="1071" spans="20:20">
      <c r="T1071" s="134" t="s">
        <v>226</v>
      </c>
    </row>
    <row r="1072" spans="20:20">
      <c r="T1072" s="134" t="s">
        <v>238</v>
      </c>
    </row>
    <row r="1073" spans="20:20">
      <c r="T1073" s="134" t="s">
        <v>234</v>
      </c>
    </row>
    <row r="1074" spans="20:20">
      <c r="T1074" s="134" t="s">
        <v>231</v>
      </c>
    </row>
    <row r="1075" spans="20:20">
      <c r="T1075" s="134" t="s">
        <v>231</v>
      </c>
    </row>
    <row r="1076" spans="20:20">
      <c r="T1076" s="134" t="s">
        <v>232</v>
      </c>
    </row>
    <row r="1077" spans="20:20">
      <c r="T1077" s="134" t="s">
        <v>234</v>
      </c>
    </row>
    <row r="1078" spans="20:20">
      <c r="T1078" s="134" t="s">
        <v>237</v>
      </c>
    </row>
    <row r="1079" spans="20:20">
      <c r="T1079" s="134" t="s">
        <v>258</v>
      </c>
    </row>
    <row r="1080" spans="20:20">
      <c r="T1080" s="134" t="s">
        <v>223</v>
      </c>
    </row>
    <row r="1081" spans="20:20">
      <c r="T1081" s="134" t="s">
        <v>223</v>
      </c>
    </row>
    <row r="1082" spans="20:20">
      <c r="T1082" s="134" t="s">
        <v>243</v>
      </c>
    </row>
    <row r="1083" spans="20:20">
      <c r="T1083" s="134" t="s">
        <v>231</v>
      </c>
    </row>
    <row r="1084" spans="20:20">
      <c r="T1084" s="134" t="s">
        <v>233</v>
      </c>
    </row>
    <row r="1085" spans="20:20">
      <c r="T1085" s="134" t="s">
        <v>224</v>
      </c>
    </row>
    <row r="1086" spans="20:20">
      <c r="T1086" s="134" t="s">
        <v>230</v>
      </c>
    </row>
    <row r="1087" spans="20:20">
      <c r="T1087" s="134" t="s">
        <v>223</v>
      </c>
    </row>
    <row r="1088" spans="20:20">
      <c r="T1088" s="134" t="s">
        <v>241</v>
      </c>
    </row>
    <row r="1089" spans="20:20">
      <c r="T1089" s="134" t="s">
        <v>238</v>
      </c>
    </row>
    <row r="1090" spans="20:20">
      <c r="T1090" s="134" t="s">
        <v>223</v>
      </c>
    </row>
    <row r="1091" spans="20:20">
      <c r="T1091" s="134" t="s">
        <v>241</v>
      </c>
    </row>
    <row r="1092" spans="20:20">
      <c r="T1092" s="134" t="s">
        <v>224</v>
      </c>
    </row>
    <row r="1093" spans="20:20">
      <c r="T1093" s="134" t="s">
        <v>232</v>
      </c>
    </row>
    <row r="1094" spans="20:20">
      <c r="T1094" s="134" t="s">
        <v>226</v>
      </c>
    </row>
    <row r="1095" spans="20:20">
      <c r="T1095" s="134" t="s">
        <v>224</v>
      </c>
    </row>
    <row r="1096" spans="20:20">
      <c r="T1096" s="134" t="s">
        <v>224</v>
      </c>
    </row>
    <row r="1097" spans="20:20">
      <c r="T1097" s="134" t="s">
        <v>252</v>
      </c>
    </row>
    <row r="1098" spans="20:20">
      <c r="T1098" s="134" t="s">
        <v>224</v>
      </c>
    </row>
    <row r="1099" spans="20:20">
      <c r="T1099" s="134" t="s">
        <v>224</v>
      </c>
    </row>
    <row r="1100" spans="20:20">
      <c r="T1100" s="134" t="s">
        <v>238</v>
      </c>
    </row>
    <row r="1101" spans="20:20">
      <c r="T1101" s="134" t="s">
        <v>225</v>
      </c>
    </row>
    <row r="1102" spans="20:20">
      <c r="T1102" s="134" t="s">
        <v>224</v>
      </c>
    </row>
    <row r="1103" spans="20:20">
      <c r="T1103" s="134" t="s">
        <v>234</v>
      </c>
    </row>
    <row r="1104" spans="20:20">
      <c r="T1104" s="134" t="s">
        <v>223</v>
      </c>
    </row>
    <row r="1105" spans="20:20">
      <c r="T1105" s="134" t="s">
        <v>237</v>
      </c>
    </row>
    <row r="1106" spans="20:20">
      <c r="T1106" s="134" t="s">
        <v>237</v>
      </c>
    </row>
    <row r="1107" spans="20:20">
      <c r="T1107" s="134" t="s">
        <v>227</v>
      </c>
    </row>
    <row r="1108" spans="20:20">
      <c r="T1108" s="134" t="s">
        <v>224</v>
      </c>
    </row>
    <row r="1109" spans="20:20">
      <c r="T1109" s="134" t="s">
        <v>225</v>
      </c>
    </row>
    <row r="1110" spans="20:20">
      <c r="T1110" s="134" t="s">
        <v>232</v>
      </c>
    </row>
    <row r="1111" spans="20:20">
      <c r="T1111" s="134" t="s">
        <v>224</v>
      </c>
    </row>
    <row r="1112" spans="20:20">
      <c r="T1112" s="134" t="s">
        <v>232</v>
      </c>
    </row>
    <row r="1113" spans="20:20">
      <c r="T1113" s="134" t="s">
        <v>232</v>
      </c>
    </row>
    <row r="1114" spans="20:20">
      <c r="T1114" s="134" t="s">
        <v>224</v>
      </c>
    </row>
    <row r="1115" spans="20:20">
      <c r="T1115" s="134" t="s">
        <v>232</v>
      </c>
    </row>
    <row r="1116" spans="20:20">
      <c r="T1116" s="134" t="s">
        <v>245</v>
      </c>
    </row>
    <row r="1117" spans="20:20">
      <c r="T1117" s="134" t="s">
        <v>234</v>
      </c>
    </row>
    <row r="1118" spans="20:20">
      <c r="T1118" s="134" t="s">
        <v>234</v>
      </c>
    </row>
    <row r="1119" spans="20:20">
      <c r="T1119" s="134" t="s">
        <v>238</v>
      </c>
    </row>
    <row r="1120" spans="20:20">
      <c r="T1120" s="134" t="s">
        <v>239</v>
      </c>
    </row>
    <row r="1121" spans="20:20">
      <c r="T1121" s="134" t="s">
        <v>251</v>
      </c>
    </row>
    <row r="1122" spans="20:20">
      <c r="T1122" s="134" t="s">
        <v>224</v>
      </c>
    </row>
    <row r="1123" spans="20:20">
      <c r="T1123" s="134" t="s">
        <v>224</v>
      </c>
    </row>
    <row r="1124" spans="20:20">
      <c r="T1124" s="134" t="s">
        <v>231</v>
      </c>
    </row>
    <row r="1125" spans="20:20">
      <c r="T1125" s="134" t="s">
        <v>224</v>
      </c>
    </row>
    <row r="1126" spans="20:20">
      <c r="T1126" s="134" t="s">
        <v>224</v>
      </c>
    </row>
    <row r="1127" spans="20:20">
      <c r="T1127" s="134" t="s">
        <v>223</v>
      </c>
    </row>
    <row r="1128" spans="20:20">
      <c r="T1128" s="134" t="s">
        <v>227</v>
      </c>
    </row>
    <row r="1129" spans="20:20">
      <c r="T1129" s="134" t="s">
        <v>223</v>
      </c>
    </row>
    <row r="1130" spans="20:20">
      <c r="T1130" s="134" t="s">
        <v>225</v>
      </c>
    </row>
    <row r="1131" spans="20:20">
      <c r="T1131" s="134" t="s">
        <v>225</v>
      </c>
    </row>
    <row r="1132" spans="20:20">
      <c r="T1132" s="134" t="s">
        <v>223</v>
      </c>
    </row>
    <row r="1133" spans="20:20">
      <c r="T1133" s="134" t="s">
        <v>226</v>
      </c>
    </row>
    <row r="1134" spans="20:20">
      <c r="T1134" s="134" t="s">
        <v>224</v>
      </c>
    </row>
    <row r="1135" spans="20:20">
      <c r="T1135" s="134" t="s">
        <v>238</v>
      </c>
    </row>
    <row r="1136" spans="20:20">
      <c r="T1136" s="134" t="s">
        <v>226</v>
      </c>
    </row>
    <row r="1137" spans="20:20">
      <c r="T1137" s="134" t="s">
        <v>260</v>
      </c>
    </row>
    <row r="1138" spans="20:20">
      <c r="T1138" s="134" t="s">
        <v>262</v>
      </c>
    </row>
    <row r="1139" spans="20:20">
      <c r="T1139" s="134" t="s">
        <v>230</v>
      </c>
    </row>
    <row r="1140" spans="20:20">
      <c r="T1140" s="134" t="s">
        <v>235</v>
      </c>
    </row>
    <row r="1141" spans="20:20">
      <c r="T1141" s="134" t="s">
        <v>238</v>
      </c>
    </row>
    <row r="1142" spans="20:20">
      <c r="T1142" s="134" t="s">
        <v>241</v>
      </c>
    </row>
    <row r="1143" spans="20:20">
      <c r="T1143" s="134" t="s">
        <v>238</v>
      </c>
    </row>
    <row r="1144" spans="20:20">
      <c r="T1144" s="134" t="s">
        <v>224</v>
      </c>
    </row>
    <row r="1145" spans="20:20">
      <c r="T1145" s="134" t="s">
        <v>223</v>
      </c>
    </row>
    <row r="1146" spans="20:20">
      <c r="T1146" s="134" t="s">
        <v>241</v>
      </c>
    </row>
    <row r="1147" spans="20:20">
      <c r="T1147" s="134" t="s">
        <v>225</v>
      </c>
    </row>
    <row r="1148" spans="20:20">
      <c r="T1148" s="134" t="s">
        <v>242</v>
      </c>
    </row>
    <row r="1149" spans="20:20">
      <c r="T1149" s="134" t="s">
        <v>232</v>
      </c>
    </row>
    <row r="1150" spans="20:20">
      <c r="T1150" s="134" t="s">
        <v>249</v>
      </c>
    </row>
    <row r="1151" spans="20:20">
      <c r="T1151" s="134" t="s">
        <v>223</v>
      </c>
    </row>
    <row r="1152" spans="20:20">
      <c r="T1152" s="134" t="s">
        <v>254</v>
      </c>
    </row>
    <row r="1153" spans="20:20">
      <c r="T1153" s="134" t="s">
        <v>232</v>
      </c>
    </row>
    <row r="1154" spans="20:20">
      <c r="T1154" s="134" t="s">
        <v>239</v>
      </c>
    </row>
    <row r="1155" spans="20:20">
      <c r="T1155" s="134" t="s">
        <v>238</v>
      </c>
    </row>
    <row r="1156" spans="20:20">
      <c r="T1156" s="134" t="s">
        <v>224</v>
      </c>
    </row>
    <row r="1157" spans="20:20">
      <c r="T1157" s="134" t="s">
        <v>227</v>
      </c>
    </row>
    <row r="1158" spans="20:20">
      <c r="T1158" s="134" t="s">
        <v>231</v>
      </c>
    </row>
    <row r="1159" spans="20:20">
      <c r="T1159" s="134" t="s">
        <v>263</v>
      </c>
    </row>
    <row r="1160" spans="20:20">
      <c r="T1160" s="134" t="s">
        <v>227</v>
      </c>
    </row>
    <row r="1161" spans="20:20">
      <c r="T1161" s="134" t="s">
        <v>226</v>
      </c>
    </row>
    <row r="1162" spans="20:20">
      <c r="T1162" s="134" t="s">
        <v>224</v>
      </c>
    </row>
    <row r="1163" spans="20:20">
      <c r="T1163" s="134" t="s">
        <v>223</v>
      </c>
    </row>
    <row r="1164" spans="20:20">
      <c r="T1164" s="134" t="s">
        <v>225</v>
      </c>
    </row>
    <row r="1165" spans="20:20">
      <c r="T1165" s="134" t="s">
        <v>231</v>
      </c>
    </row>
    <row r="1166" spans="20:20">
      <c r="T1166" s="134" t="s">
        <v>254</v>
      </c>
    </row>
    <row r="1167" spans="20:20">
      <c r="T1167" s="134" t="s">
        <v>224</v>
      </c>
    </row>
    <row r="1168" spans="20:20">
      <c r="T1168" s="134" t="s">
        <v>226</v>
      </c>
    </row>
    <row r="1169" spans="20:20">
      <c r="T1169" s="134" t="s">
        <v>234</v>
      </c>
    </row>
    <row r="1170" spans="20:20">
      <c r="T1170" s="134" t="s">
        <v>224</v>
      </c>
    </row>
    <row r="1171" spans="20:20">
      <c r="T1171" s="134" t="s">
        <v>224</v>
      </c>
    </row>
    <row r="1172" spans="20:20">
      <c r="T1172" s="134" t="s">
        <v>228</v>
      </c>
    </row>
    <row r="1173" spans="20:20">
      <c r="T1173" s="134" t="s">
        <v>241</v>
      </c>
    </row>
    <row r="1174" spans="20:20">
      <c r="T1174" s="134" t="s">
        <v>235</v>
      </c>
    </row>
    <row r="1175" spans="20:20">
      <c r="T1175" s="134" t="s">
        <v>224</v>
      </c>
    </row>
    <row r="1176" spans="20:20">
      <c r="T1176" s="134" t="s">
        <v>223</v>
      </c>
    </row>
    <row r="1177" spans="20:20">
      <c r="T1177" s="134" t="s">
        <v>233</v>
      </c>
    </row>
    <row r="1178" spans="20:20">
      <c r="T1178" s="134" t="s">
        <v>246</v>
      </c>
    </row>
    <row r="1179" spans="20:20">
      <c r="T1179" s="134" t="s">
        <v>225</v>
      </c>
    </row>
    <row r="1180" spans="20:20">
      <c r="T1180" s="134" t="s">
        <v>225</v>
      </c>
    </row>
    <row r="1181" spans="20:20">
      <c r="T1181" s="134" t="s">
        <v>225</v>
      </c>
    </row>
    <row r="1182" spans="20:20">
      <c r="T1182" s="134" t="s">
        <v>223</v>
      </c>
    </row>
    <row r="1183" spans="20:20">
      <c r="T1183" s="134" t="s">
        <v>231</v>
      </c>
    </row>
    <row r="1184" spans="20:20">
      <c r="T1184" s="134" t="s">
        <v>226</v>
      </c>
    </row>
    <row r="1185" spans="20:20">
      <c r="T1185" s="134" t="s">
        <v>231</v>
      </c>
    </row>
    <row r="1186" spans="20:20">
      <c r="T1186" s="134" t="s">
        <v>239</v>
      </c>
    </row>
    <row r="1187" spans="20:20">
      <c r="T1187" s="134" t="s">
        <v>231</v>
      </c>
    </row>
    <row r="1188" spans="20:20">
      <c r="T1188" s="134" t="s">
        <v>224</v>
      </c>
    </row>
    <row r="1189" spans="20:20">
      <c r="T1189" s="134" t="s">
        <v>230</v>
      </c>
    </row>
    <row r="1190" spans="20:20">
      <c r="T1190" s="134" t="s">
        <v>238</v>
      </c>
    </row>
    <row r="1191" spans="20:20">
      <c r="T1191" s="134" t="s">
        <v>224</v>
      </c>
    </row>
    <row r="1192" spans="20:20">
      <c r="T1192" s="134" t="s">
        <v>224</v>
      </c>
    </row>
    <row r="1193" spans="20:20">
      <c r="T1193" s="134" t="s">
        <v>225</v>
      </c>
    </row>
    <row r="1194" spans="20:20">
      <c r="T1194" s="134" t="s">
        <v>226</v>
      </c>
    </row>
    <row r="1195" spans="20:20">
      <c r="T1195" s="134" t="s">
        <v>232</v>
      </c>
    </row>
    <row r="1196" spans="20:20">
      <c r="T1196" s="134" t="s">
        <v>241</v>
      </c>
    </row>
    <row r="1197" spans="20:20">
      <c r="T1197" s="134" t="s">
        <v>229</v>
      </c>
    </row>
    <row r="1198" spans="20:20">
      <c r="T1198" s="134" t="s">
        <v>238</v>
      </c>
    </row>
    <row r="1199" spans="20:20">
      <c r="T1199" s="134" t="s">
        <v>226</v>
      </c>
    </row>
    <row r="1200" spans="20:20">
      <c r="T1200" s="134" t="s">
        <v>235</v>
      </c>
    </row>
    <row r="1201" spans="20:20">
      <c r="T1201" s="134" t="s">
        <v>232</v>
      </c>
    </row>
    <row r="1202" spans="20:20">
      <c r="T1202" s="134" t="s">
        <v>239</v>
      </c>
    </row>
    <row r="1203" spans="20:20">
      <c r="T1203" s="134" t="s">
        <v>225</v>
      </c>
    </row>
    <row r="1204" spans="20:20">
      <c r="T1204" s="134" t="s">
        <v>223</v>
      </c>
    </row>
    <row r="1205" spans="20:20">
      <c r="T1205" s="134" t="s">
        <v>223</v>
      </c>
    </row>
    <row r="1206" spans="20:20">
      <c r="T1206" s="134" t="s">
        <v>223</v>
      </c>
    </row>
    <row r="1207" spans="20:20">
      <c r="T1207" s="134" t="s">
        <v>238</v>
      </c>
    </row>
    <row r="1208" spans="20:20">
      <c r="T1208" s="134" t="s">
        <v>229</v>
      </c>
    </row>
    <row r="1209" spans="20:20">
      <c r="T1209" s="134" t="s">
        <v>248</v>
      </c>
    </row>
    <row r="1210" spans="20:20">
      <c r="T1210" s="134" t="s">
        <v>238</v>
      </c>
    </row>
    <row r="1211" spans="20:20">
      <c r="T1211" s="134" t="s">
        <v>223</v>
      </c>
    </row>
    <row r="1212" spans="20:20">
      <c r="T1212" s="134" t="s">
        <v>228</v>
      </c>
    </row>
    <row r="1213" spans="20:20">
      <c r="T1213" s="134" t="s">
        <v>239</v>
      </c>
    </row>
    <row r="1214" spans="20:20">
      <c r="T1214" s="134" t="s">
        <v>225</v>
      </c>
    </row>
    <row r="1215" spans="20:20">
      <c r="T1215" s="134" t="s">
        <v>231</v>
      </c>
    </row>
    <row r="1216" spans="20:20">
      <c r="T1216" s="134" t="s">
        <v>237</v>
      </c>
    </row>
    <row r="1217" spans="20:20">
      <c r="T1217" s="134" t="s">
        <v>237</v>
      </c>
    </row>
    <row r="1218" spans="20:20">
      <c r="T1218" s="134" t="s">
        <v>239</v>
      </c>
    </row>
    <row r="1219" spans="20:20">
      <c r="T1219" s="134" t="s">
        <v>225</v>
      </c>
    </row>
    <row r="1220" spans="20:20">
      <c r="T1220" s="134" t="s">
        <v>248</v>
      </c>
    </row>
    <row r="1221" spans="20:20">
      <c r="T1221" s="134" t="s">
        <v>232</v>
      </c>
    </row>
    <row r="1222" spans="20:20">
      <c r="T1222" s="134" t="s">
        <v>243</v>
      </c>
    </row>
    <row r="1223" spans="20:20">
      <c r="T1223" s="134" t="s">
        <v>224</v>
      </c>
    </row>
    <row r="1224" spans="20:20">
      <c r="T1224" s="134" t="s">
        <v>226</v>
      </c>
    </row>
    <row r="1225" spans="20:20">
      <c r="T1225" s="134" t="s">
        <v>255</v>
      </c>
    </row>
    <row r="1226" spans="20:20">
      <c r="T1226" s="134" t="s">
        <v>242</v>
      </c>
    </row>
    <row r="1227" spans="20:20">
      <c r="T1227" s="134" t="s">
        <v>232</v>
      </c>
    </row>
    <row r="1228" spans="20:20">
      <c r="T1228" s="134" t="s">
        <v>223</v>
      </c>
    </row>
    <row r="1229" spans="20:20">
      <c r="T1229" s="134" t="s">
        <v>224</v>
      </c>
    </row>
    <row r="1230" spans="20:20">
      <c r="T1230" s="134" t="s">
        <v>223</v>
      </c>
    </row>
    <row r="1231" spans="20:20">
      <c r="T1231" s="134" t="s">
        <v>237</v>
      </c>
    </row>
    <row r="1232" spans="20:20">
      <c r="T1232" s="134" t="s">
        <v>223</v>
      </c>
    </row>
    <row r="1233" spans="20:20">
      <c r="T1233" s="134" t="s">
        <v>248</v>
      </c>
    </row>
    <row r="1234" spans="20:20">
      <c r="T1234" s="134" t="s">
        <v>225</v>
      </c>
    </row>
    <row r="1235" spans="20:20">
      <c r="T1235" s="134" t="s">
        <v>231</v>
      </c>
    </row>
    <row r="1236" spans="20:20">
      <c r="T1236" s="134" t="s">
        <v>239</v>
      </c>
    </row>
    <row r="1237" spans="20:20">
      <c r="T1237" s="134" t="s">
        <v>224</v>
      </c>
    </row>
    <row r="1238" spans="20:20">
      <c r="T1238" s="134" t="s">
        <v>226</v>
      </c>
    </row>
    <row r="1239" spans="20:20">
      <c r="T1239" s="134" t="s">
        <v>224</v>
      </c>
    </row>
    <row r="1240" spans="20:20">
      <c r="T1240" s="134" t="s">
        <v>224</v>
      </c>
    </row>
    <row r="1241" spans="20:20">
      <c r="T1241" s="134" t="s">
        <v>239</v>
      </c>
    </row>
    <row r="1242" spans="20:20">
      <c r="T1242" s="134" t="s">
        <v>238</v>
      </c>
    </row>
    <row r="1243" spans="20:20">
      <c r="T1243" s="134" t="s">
        <v>239</v>
      </c>
    </row>
    <row r="1244" spans="20:20">
      <c r="T1244" s="134" t="s">
        <v>239</v>
      </c>
    </row>
    <row r="1245" spans="20:20">
      <c r="T1245" s="134" t="s">
        <v>244</v>
      </c>
    </row>
    <row r="1246" spans="20:20">
      <c r="T1246" s="134" t="s">
        <v>225</v>
      </c>
    </row>
    <row r="1247" spans="20:20">
      <c r="T1247" s="134" t="s">
        <v>226</v>
      </c>
    </row>
    <row r="1248" spans="20:20">
      <c r="T1248" s="134" t="s">
        <v>224</v>
      </c>
    </row>
    <row r="1249" spans="20:20">
      <c r="T1249" s="134" t="s">
        <v>248</v>
      </c>
    </row>
    <row r="1250" spans="20:20">
      <c r="T1250" s="134" t="s">
        <v>231</v>
      </c>
    </row>
    <row r="1251" spans="20:20">
      <c r="T1251" s="134" t="s">
        <v>228</v>
      </c>
    </row>
    <row r="1252" spans="20:20">
      <c r="T1252" s="134" t="s">
        <v>229</v>
      </c>
    </row>
    <row r="1253" spans="20:20">
      <c r="T1253" s="134" t="s">
        <v>227</v>
      </c>
    </row>
    <row r="1254" spans="20:20">
      <c r="T1254" s="134" t="s">
        <v>227</v>
      </c>
    </row>
    <row r="1255" spans="20:20">
      <c r="T1255" s="134" t="s">
        <v>248</v>
      </c>
    </row>
    <row r="1256" spans="20:20">
      <c r="T1256" s="134" t="s">
        <v>237</v>
      </c>
    </row>
    <row r="1257" spans="20:20">
      <c r="T1257" s="134" t="s">
        <v>224</v>
      </c>
    </row>
    <row r="1258" spans="20:20">
      <c r="T1258" s="134" t="s">
        <v>235</v>
      </c>
    </row>
    <row r="1259" spans="20:20">
      <c r="T1259" s="134" t="s">
        <v>251</v>
      </c>
    </row>
    <row r="1260" spans="20:20">
      <c r="T1260" s="134" t="s">
        <v>225</v>
      </c>
    </row>
    <row r="1261" spans="20:20">
      <c r="T1261" s="134" t="s">
        <v>231</v>
      </c>
    </row>
    <row r="1262" spans="20:20">
      <c r="T1262" s="134" t="s">
        <v>237</v>
      </c>
    </row>
    <row r="1263" spans="20:20">
      <c r="T1263" s="134" t="s">
        <v>239</v>
      </c>
    </row>
    <row r="1264" spans="20:20">
      <c r="T1264" s="134" t="s">
        <v>249</v>
      </c>
    </row>
    <row r="1265" spans="20:20">
      <c r="T1265" s="134" t="s">
        <v>225</v>
      </c>
    </row>
    <row r="1266" spans="20:20">
      <c r="T1266" s="134" t="s">
        <v>225</v>
      </c>
    </row>
    <row r="1267" spans="20:20">
      <c r="T1267" s="134" t="s">
        <v>231</v>
      </c>
    </row>
    <row r="1268" spans="20:20">
      <c r="T1268" s="134" t="s">
        <v>231</v>
      </c>
    </row>
    <row r="1269" spans="20:20">
      <c r="T1269" s="134" t="s">
        <v>223</v>
      </c>
    </row>
    <row r="1270" spans="20:20">
      <c r="T1270" s="134" t="s">
        <v>223</v>
      </c>
    </row>
    <row r="1271" spans="20:20">
      <c r="T1271" s="134" t="s">
        <v>263</v>
      </c>
    </row>
    <row r="1272" spans="20:20">
      <c r="T1272" s="134" t="s">
        <v>227</v>
      </c>
    </row>
    <row r="1273" spans="20:20">
      <c r="T1273" s="134" t="s">
        <v>237</v>
      </c>
    </row>
    <row r="1274" spans="20:20">
      <c r="T1274" s="134" t="s">
        <v>232</v>
      </c>
    </row>
    <row r="1275" spans="20:20">
      <c r="T1275" s="134" t="s">
        <v>224</v>
      </c>
    </row>
    <row r="1276" spans="20:20">
      <c r="T1276" s="134" t="s">
        <v>224</v>
      </c>
    </row>
    <row r="1277" spans="20:20">
      <c r="T1277" s="134" t="s">
        <v>238</v>
      </c>
    </row>
    <row r="1278" spans="20:20">
      <c r="T1278" s="134" t="s">
        <v>224</v>
      </c>
    </row>
    <row r="1279" spans="20:20">
      <c r="T1279" s="134" t="s">
        <v>229</v>
      </c>
    </row>
    <row r="1280" spans="20:20">
      <c r="T1280" s="134" t="s">
        <v>239</v>
      </c>
    </row>
    <row r="1281" spans="20:20">
      <c r="T1281" s="134" t="s">
        <v>234</v>
      </c>
    </row>
    <row r="1282" spans="20:20">
      <c r="T1282" s="134" t="s">
        <v>226</v>
      </c>
    </row>
    <row r="1283" spans="20:20">
      <c r="T1283" s="134" t="s">
        <v>239</v>
      </c>
    </row>
    <row r="1284" spans="20:20">
      <c r="T1284" s="134" t="s">
        <v>232</v>
      </c>
    </row>
    <row r="1285" spans="20:20">
      <c r="T1285" s="134" t="s">
        <v>251</v>
      </c>
    </row>
    <row r="1286" spans="20:20">
      <c r="T1286" s="134" t="s">
        <v>226</v>
      </c>
    </row>
    <row r="1287" spans="20:20">
      <c r="T1287" s="134" t="s">
        <v>239</v>
      </c>
    </row>
    <row r="1288" spans="20:20">
      <c r="T1288" s="134" t="s">
        <v>226</v>
      </c>
    </row>
    <row r="1289" spans="20:20">
      <c r="T1289" s="134" t="s">
        <v>237</v>
      </c>
    </row>
    <row r="1290" spans="20:20">
      <c r="T1290" s="134" t="s">
        <v>227</v>
      </c>
    </row>
    <row r="1291" spans="20:20">
      <c r="T1291" s="134" t="s">
        <v>235</v>
      </c>
    </row>
    <row r="1292" spans="20:20">
      <c r="T1292" s="134" t="s">
        <v>228</v>
      </c>
    </row>
    <row r="1293" spans="20:20">
      <c r="T1293" s="134" t="s">
        <v>227</v>
      </c>
    </row>
    <row r="1294" spans="20:20">
      <c r="T1294" s="134" t="s">
        <v>224</v>
      </c>
    </row>
    <row r="1295" spans="20:20">
      <c r="T1295" s="134" t="s">
        <v>225</v>
      </c>
    </row>
    <row r="1296" spans="20:20">
      <c r="T1296" s="134" t="s">
        <v>239</v>
      </c>
    </row>
    <row r="1297" spans="20:20">
      <c r="T1297" s="134" t="s">
        <v>226</v>
      </c>
    </row>
    <row r="1298" spans="20:20">
      <c r="T1298" s="134" t="s">
        <v>224</v>
      </c>
    </row>
    <row r="1299" spans="20:20">
      <c r="T1299" s="134" t="s">
        <v>227</v>
      </c>
    </row>
    <row r="1300" spans="20:20">
      <c r="T1300" s="134" t="s">
        <v>225</v>
      </c>
    </row>
    <row r="1301" spans="20:20">
      <c r="T1301" s="134" t="s">
        <v>239</v>
      </c>
    </row>
    <row r="1302" spans="20:20">
      <c r="T1302" s="134" t="s">
        <v>223</v>
      </c>
    </row>
    <row r="1303" spans="20:20">
      <c r="T1303" s="134" t="s">
        <v>228</v>
      </c>
    </row>
    <row r="1304" spans="20:20">
      <c r="T1304" s="134" t="s">
        <v>235</v>
      </c>
    </row>
    <row r="1305" spans="20:20">
      <c r="T1305" s="134" t="s">
        <v>226</v>
      </c>
    </row>
    <row r="1306" spans="20:20">
      <c r="T1306" s="134" t="s">
        <v>227</v>
      </c>
    </row>
    <row r="1307" spans="20:20">
      <c r="T1307" s="134" t="s">
        <v>251</v>
      </c>
    </row>
    <row r="1308" spans="20:20">
      <c r="T1308" s="134" t="s">
        <v>254</v>
      </c>
    </row>
    <row r="1309" spans="20:20">
      <c r="T1309" s="134" t="s">
        <v>226</v>
      </c>
    </row>
    <row r="1310" spans="20:20">
      <c r="T1310" s="134" t="s">
        <v>255</v>
      </c>
    </row>
    <row r="1311" spans="20:20">
      <c r="T1311" s="134" t="s">
        <v>231</v>
      </c>
    </row>
    <row r="1312" spans="20:20">
      <c r="T1312" s="134" t="s">
        <v>234</v>
      </c>
    </row>
    <row r="1313" spans="20:20">
      <c r="T1313" s="134" t="s">
        <v>232</v>
      </c>
    </row>
    <row r="1314" spans="20:20">
      <c r="T1314" s="134" t="s">
        <v>224</v>
      </c>
    </row>
    <row r="1315" spans="20:20">
      <c r="T1315" s="134" t="s">
        <v>224</v>
      </c>
    </row>
    <row r="1316" spans="20:20">
      <c r="T1316" s="134" t="s">
        <v>231</v>
      </c>
    </row>
    <row r="1317" spans="20:20">
      <c r="T1317" s="134" t="s">
        <v>249</v>
      </c>
    </row>
    <row r="1318" spans="20:20">
      <c r="T1318" s="134" t="s">
        <v>239</v>
      </c>
    </row>
    <row r="1319" spans="20:20">
      <c r="T1319" s="134" t="s">
        <v>225</v>
      </c>
    </row>
    <row r="1320" spans="20:20">
      <c r="T1320" s="134" t="s">
        <v>227</v>
      </c>
    </row>
    <row r="1321" spans="20:20">
      <c r="T1321" s="134" t="s">
        <v>223</v>
      </c>
    </row>
    <row r="1322" spans="20:20">
      <c r="T1322" s="134" t="s">
        <v>224</v>
      </c>
    </row>
    <row r="1323" spans="20:20">
      <c r="T1323" s="134" t="s">
        <v>231</v>
      </c>
    </row>
    <row r="1324" spans="20:20">
      <c r="T1324" s="134" t="s">
        <v>243</v>
      </c>
    </row>
    <row r="1325" spans="20:20">
      <c r="T1325" s="134" t="s">
        <v>226</v>
      </c>
    </row>
    <row r="1326" spans="20:20">
      <c r="T1326" s="134" t="s">
        <v>223</v>
      </c>
    </row>
    <row r="1327" spans="20:20">
      <c r="T1327" s="134" t="s">
        <v>225</v>
      </c>
    </row>
    <row r="1328" spans="20:20">
      <c r="T1328" s="134" t="s">
        <v>224</v>
      </c>
    </row>
    <row r="1329" spans="20:20">
      <c r="T1329" s="134" t="s">
        <v>227</v>
      </c>
    </row>
    <row r="1330" spans="20:20">
      <c r="T1330" s="134" t="s">
        <v>235</v>
      </c>
    </row>
    <row r="1331" spans="20:20">
      <c r="T1331" s="134" t="s">
        <v>224</v>
      </c>
    </row>
    <row r="1332" spans="20:20">
      <c r="T1332" s="134" t="s">
        <v>223</v>
      </c>
    </row>
    <row r="1333" spans="20:20">
      <c r="T1333" s="134" t="s">
        <v>239</v>
      </c>
    </row>
    <row r="1334" spans="20:20">
      <c r="T1334" s="134" t="s">
        <v>239</v>
      </c>
    </row>
    <row r="1335" spans="20:20">
      <c r="T1335" s="134" t="s">
        <v>231</v>
      </c>
    </row>
    <row r="1336" spans="20:20">
      <c r="T1336" s="134" t="s">
        <v>255</v>
      </c>
    </row>
    <row r="1337" spans="20:20">
      <c r="T1337" s="134" t="s">
        <v>223</v>
      </c>
    </row>
    <row r="1338" spans="20:20">
      <c r="T1338" s="134" t="s">
        <v>224</v>
      </c>
    </row>
    <row r="1339" spans="20:20">
      <c r="T1339" s="134" t="s">
        <v>251</v>
      </c>
    </row>
    <row r="1340" spans="20:20">
      <c r="T1340" s="134" t="s">
        <v>237</v>
      </c>
    </row>
    <row r="1341" spans="20:20">
      <c r="T1341" s="134" t="s">
        <v>251</v>
      </c>
    </row>
    <row r="1342" spans="20:20">
      <c r="T1342" s="134" t="s">
        <v>248</v>
      </c>
    </row>
    <row r="1343" spans="20:20">
      <c r="T1343" s="134" t="s">
        <v>223</v>
      </c>
    </row>
    <row r="1344" spans="20:20">
      <c r="T1344" s="134" t="s">
        <v>223</v>
      </c>
    </row>
    <row r="1345" spans="20:20">
      <c r="T1345" s="134" t="s">
        <v>254</v>
      </c>
    </row>
    <row r="1346" spans="20:20">
      <c r="T1346" s="134" t="s">
        <v>244</v>
      </c>
    </row>
    <row r="1347" spans="20:20">
      <c r="T1347" s="134" t="s">
        <v>224</v>
      </c>
    </row>
    <row r="1348" spans="20:20">
      <c r="T1348" s="134" t="s">
        <v>241</v>
      </c>
    </row>
    <row r="1349" spans="20:20">
      <c r="T1349" s="134" t="s">
        <v>228</v>
      </c>
    </row>
    <row r="1350" spans="20:20">
      <c r="T1350" s="134" t="s">
        <v>243</v>
      </c>
    </row>
    <row r="1351" spans="20:20">
      <c r="T1351" s="134" t="s">
        <v>235</v>
      </c>
    </row>
    <row r="1352" spans="20:20">
      <c r="T1352" s="134" t="s">
        <v>225</v>
      </c>
    </row>
    <row r="1353" spans="20:20">
      <c r="T1353" s="134" t="s">
        <v>224</v>
      </c>
    </row>
    <row r="1354" spans="20:20">
      <c r="T1354" s="134" t="s">
        <v>239</v>
      </c>
    </row>
    <row r="1355" spans="20:20">
      <c r="T1355" s="134" t="s">
        <v>227</v>
      </c>
    </row>
    <row r="1356" spans="20:20">
      <c r="T1356" s="134" t="s">
        <v>226</v>
      </c>
    </row>
    <row r="1357" spans="20:20">
      <c r="T1357" s="134" t="s">
        <v>243</v>
      </c>
    </row>
    <row r="1358" spans="20:20">
      <c r="T1358" s="134" t="s">
        <v>248</v>
      </c>
    </row>
    <row r="1359" spans="20:20">
      <c r="T1359" s="134" t="s">
        <v>252</v>
      </c>
    </row>
    <row r="1360" spans="20:20">
      <c r="T1360" s="134" t="s">
        <v>233</v>
      </c>
    </row>
    <row r="1361" spans="20:20">
      <c r="T1361" s="134" t="s">
        <v>239</v>
      </c>
    </row>
    <row r="1362" spans="20:20">
      <c r="T1362" s="134" t="s">
        <v>226</v>
      </c>
    </row>
    <row r="1363" spans="20:20">
      <c r="T1363" s="134" t="s">
        <v>252</v>
      </c>
    </row>
    <row r="1364" spans="20:20">
      <c r="T1364" s="134" t="s">
        <v>223</v>
      </c>
    </row>
    <row r="1365" spans="20:20">
      <c r="T1365" s="134" t="s">
        <v>223</v>
      </c>
    </row>
    <row r="1366" spans="20:20">
      <c r="T1366" s="134" t="s">
        <v>227</v>
      </c>
    </row>
    <row r="1367" spans="20:20">
      <c r="T1367" s="134" t="s">
        <v>224</v>
      </c>
    </row>
    <row r="1368" spans="20:20">
      <c r="T1368" s="134" t="s">
        <v>231</v>
      </c>
    </row>
    <row r="1369" spans="20:20">
      <c r="T1369" s="134" t="s">
        <v>227</v>
      </c>
    </row>
    <row r="1370" spans="20:20">
      <c r="T1370" s="134" t="s">
        <v>223</v>
      </c>
    </row>
    <row r="1371" spans="20:20">
      <c r="T1371" s="134" t="s">
        <v>229</v>
      </c>
    </row>
    <row r="1372" spans="20:20">
      <c r="T1372" s="134" t="s">
        <v>241</v>
      </c>
    </row>
    <row r="1373" spans="20:20">
      <c r="T1373" s="134" t="s">
        <v>238</v>
      </c>
    </row>
    <row r="1374" spans="20:20">
      <c r="T1374" s="134" t="s">
        <v>224</v>
      </c>
    </row>
    <row r="1375" spans="20:20">
      <c r="T1375" s="134" t="s">
        <v>251</v>
      </c>
    </row>
    <row r="1376" spans="20:20">
      <c r="T1376" s="134" t="s">
        <v>225</v>
      </c>
    </row>
    <row r="1377" spans="20:20">
      <c r="T1377" s="134" t="s">
        <v>239</v>
      </c>
    </row>
    <row r="1378" spans="20:20">
      <c r="T1378" s="134" t="s">
        <v>234</v>
      </c>
    </row>
    <row r="1379" spans="20:20">
      <c r="T1379" s="134" t="s">
        <v>225</v>
      </c>
    </row>
    <row r="1380" spans="20:20">
      <c r="T1380" s="134" t="s">
        <v>224</v>
      </c>
    </row>
    <row r="1381" spans="20:20">
      <c r="T1381" s="134" t="s">
        <v>235</v>
      </c>
    </row>
    <row r="1382" spans="20:20">
      <c r="T1382" s="134" t="s">
        <v>256</v>
      </c>
    </row>
    <row r="1383" spans="20:20">
      <c r="T1383" s="134" t="s">
        <v>239</v>
      </c>
    </row>
    <row r="1384" spans="20:20">
      <c r="T1384" s="134" t="s">
        <v>225</v>
      </c>
    </row>
    <row r="1385" spans="20:20">
      <c r="T1385" s="134" t="s">
        <v>231</v>
      </c>
    </row>
    <row r="1386" spans="20:20">
      <c r="T1386" s="134" t="s">
        <v>226</v>
      </c>
    </row>
    <row r="1387" spans="20:20">
      <c r="T1387" s="134" t="s">
        <v>224</v>
      </c>
    </row>
    <row r="1388" spans="20:20">
      <c r="T1388" s="134" t="s">
        <v>238</v>
      </c>
    </row>
    <row r="1389" spans="20:20">
      <c r="T1389" s="134" t="s">
        <v>224</v>
      </c>
    </row>
    <row r="1390" spans="20:20">
      <c r="T1390" s="134" t="s">
        <v>241</v>
      </c>
    </row>
    <row r="1391" spans="20:20">
      <c r="T1391" s="134" t="s">
        <v>225</v>
      </c>
    </row>
    <row r="1392" spans="20:20">
      <c r="T1392" s="134" t="s">
        <v>225</v>
      </c>
    </row>
    <row r="1393" spans="20:20">
      <c r="T1393" s="134" t="s">
        <v>226</v>
      </c>
    </row>
    <row r="1394" spans="20:20">
      <c r="T1394" s="134" t="s">
        <v>237</v>
      </c>
    </row>
    <row r="1395" spans="20:20">
      <c r="T1395" s="134" t="s">
        <v>231</v>
      </c>
    </row>
    <row r="1396" spans="20:20">
      <c r="T1396" s="134" t="s">
        <v>234</v>
      </c>
    </row>
    <row r="1397" spans="20:20">
      <c r="T1397" s="134" t="s">
        <v>231</v>
      </c>
    </row>
    <row r="1398" spans="20:20">
      <c r="T1398" s="134" t="s">
        <v>254</v>
      </c>
    </row>
    <row r="1399" spans="20:20">
      <c r="T1399" s="134" t="s">
        <v>230</v>
      </c>
    </row>
    <row r="1400" spans="20:20">
      <c r="T1400" s="134" t="s">
        <v>233</v>
      </c>
    </row>
    <row r="1401" spans="20:20">
      <c r="T1401" s="134" t="s">
        <v>225</v>
      </c>
    </row>
    <row r="1402" spans="20:20">
      <c r="T1402" s="134" t="s">
        <v>227</v>
      </c>
    </row>
    <row r="1403" spans="20:20">
      <c r="T1403" s="134" t="s">
        <v>225</v>
      </c>
    </row>
    <row r="1404" spans="20:20">
      <c r="T1404" s="134" t="s">
        <v>234</v>
      </c>
    </row>
    <row r="1405" spans="20:20">
      <c r="T1405" s="134" t="s">
        <v>238</v>
      </c>
    </row>
    <row r="1406" spans="20:20">
      <c r="T1406" s="134" t="s">
        <v>225</v>
      </c>
    </row>
    <row r="1407" spans="20:20">
      <c r="T1407" s="134" t="s">
        <v>231</v>
      </c>
    </row>
    <row r="1408" spans="20:20">
      <c r="T1408" s="134" t="s">
        <v>227</v>
      </c>
    </row>
    <row r="1409" spans="20:20">
      <c r="T1409" s="134" t="s">
        <v>237</v>
      </c>
    </row>
    <row r="1410" spans="20:20">
      <c r="T1410" s="134" t="s">
        <v>229</v>
      </c>
    </row>
    <row r="1411" spans="20:20">
      <c r="T1411" s="134" t="s">
        <v>234</v>
      </c>
    </row>
    <row r="1412" spans="20:20">
      <c r="T1412" s="134" t="s">
        <v>223</v>
      </c>
    </row>
    <row r="1413" spans="20:20">
      <c r="T1413" s="134" t="s">
        <v>223</v>
      </c>
    </row>
    <row r="1414" spans="20:20">
      <c r="T1414" s="134" t="s">
        <v>232</v>
      </c>
    </row>
    <row r="1415" spans="20:20">
      <c r="T1415" s="134" t="s">
        <v>229</v>
      </c>
    </row>
    <row r="1416" spans="20:20">
      <c r="T1416" s="134" t="s">
        <v>224</v>
      </c>
    </row>
    <row r="1417" spans="20:20">
      <c r="T1417" s="134" t="s">
        <v>226</v>
      </c>
    </row>
    <row r="1418" spans="20:20">
      <c r="T1418" s="134" t="s">
        <v>228</v>
      </c>
    </row>
    <row r="1419" spans="20:20">
      <c r="T1419" s="134" t="s">
        <v>226</v>
      </c>
    </row>
    <row r="1420" spans="20:20">
      <c r="T1420" s="134" t="s">
        <v>235</v>
      </c>
    </row>
    <row r="1421" spans="20:20">
      <c r="T1421" s="134" t="s">
        <v>237</v>
      </c>
    </row>
    <row r="1422" spans="20:20">
      <c r="T1422" s="134" t="s">
        <v>232</v>
      </c>
    </row>
    <row r="1423" spans="20:20">
      <c r="T1423" s="134" t="s">
        <v>234</v>
      </c>
    </row>
    <row r="1424" spans="20:20">
      <c r="T1424" s="134" t="s">
        <v>225</v>
      </c>
    </row>
    <row r="1425" spans="20:20">
      <c r="T1425" s="134" t="s">
        <v>264</v>
      </c>
    </row>
    <row r="1426" spans="20:20">
      <c r="T1426" s="134" t="s">
        <v>228</v>
      </c>
    </row>
    <row r="1427" spans="20:20">
      <c r="T1427" s="134" t="s">
        <v>224</v>
      </c>
    </row>
    <row r="1428" spans="20:20">
      <c r="T1428" s="134" t="s">
        <v>231</v>
      </c>
    </row>
    <row r="1429" spans="20:20">
      <c r="T1429" s="134" t="s">
        <v>240</v>
      </c>
    </row>
    <row r="1430" spans="20:20">
      <c r="T1430" s="134" t="s">
        <v>231</v>
      </c>
    </row>
    <row r="1431" spans="20:20">
      <c r="T1431" s="134" t="s">
        <v>227</v>
      </c>
    </row>
    <row r="1432" spans="20:20">
      <c r="T1432" s="134" t="s">
        <v>224</v>
      </c>
    </row>
    <row r="1433" spans="20:20">
      <c r="T1433" s="134" t="s">
        <v>225</v>
      </c>
    </row>
    <row r="1434" spans="20:20">
      <c r="T1434" s="134" t="s">
        <v>225</v>
      </c>
    </row>
    <row r="1435" spans="20:20">
      <c r="T1435" s="134" t="s">
        <v>241</v>
      </c>
    </row>
    <row r="1436" spans="20:20">
      <c r="T1436" s="134" t="s">
        <v>226</v>
      </c>
    </row>
    <row r="1437" spans="20:20">
      <c r="T1437" s="134" t="s">
        <v>226</v>
      </c>
    </row>
    <row r="1438" spans="20:20">
      <c r="T1438" s="134" t="s">
        <v>226</v>
      </c>
    </row>
    <row r="1439" spans="20:20">
      <c r="T1439" s="134" t="s">
        <v>226</v>
      </c>
    </row>
    <row r="1440" spans="20:20">
      <c r="T1440" s="134" t="s">
        <v>232</v>
      </c>
    </row>
    <row r="1441" spans="20:20">
      <c r="T1441" s="134" t="s">
        <v>231</v>
      </c>
    </row>
    <row r="1442" spans="20:20">
      <c r="T1442" s="134" t="s">
        <v>225</v>
      </c>
    </row>
    <row r="1443" spans="20:20">
      <c r="T1443" s="134" t="s">
        <v>224</v>
      </c>
    </row>
    <row r="1444" spans="20:20">
      <c r="T1444" s="134" t="s">
        <v>231</v>
      </c>
    </row>
    <row r="1445" spans="20:20">
      <c r="T1445" s="134" t="s">
        <v>227</v>
      </c>
    </row>
    <row r="1446" spans="20:20">
      <c r="T1446" s="134" t="s">
        <v>225</v>
      </c>
    </row>
    <row r="1447" spans="20:20">
      <c r="T1447" s="134" t="s">
        <v>223</v>
      </c>
    </row>
    <row r="1448" spans="20:20">
      <c r="T1448" s="134" t="s">
        <v>225</v>
      </c>
    </row>
    <row r="1449" spans="20:20">
      <c r="T1449" s="134" t="s">
        <v>224</v>
      </c>
    </row>
    <row r="1450" spans="20:20">
      <c r="T1450" s="134" t="s">
        <v>224</v>
      </c>
    </row>
    <row r="1451" spans="20:20">
      <c r="T1451" s="134" t="s">
        <v>224</v>
      </c>
    </row>
    <row r="1452" spans="20:20">
      <c r="T1452" s="134" t="s">
        <v>232</v>
      </c>
    </row>
    <row r="1453" spans="20:20">
      <c r="T1453" s="134" t="s">
        <v>225</v>
      </c>
    </row>
    <row r="1454" spans="20:20">
      <c r="T1454" s="134" t="s">
        <v>226</v>
      </c>
    </row>
    <row r="1455" spans="20:20">
      <c r="T1455" s="134" t="s">
        <v>234</v>
      </c>
    </row>
    <row r="1456" spans="20:20">
      <c r="T1456" s="134" t="s">
        <v>224</v>
      </c>
    </row>
    <row r="1457" spans="20:20">
      <c r="T1457" s="134" t="s">
        <v>254</v>
      </c>
    </row>
    <row r="1458" spans="20:20">
      <c r="T1458" s="134" t="s">
        <v>232</v>
      </c>
    </row>
    <row r="1459" spans="20:20">
      <c r="T1459" s="134" t="s">
        <v>231</v>
      </c>
    </row>
    <row r="1460" spans="20:20">
      <c r="T1460" s="134" t="s">
        <v>224</v>
      </c>
    </row>
    <row r="1461" spans="20:20">
      <c r="T1461" s="134" t="s">
        <v>225</v>
      </c>
    </row>
    <row r="1462" spans="20:20">
      <c r="T1462" s="134" t="s">
        <v>251</v>
      </c>
    </row>
    <row r="1463" spans="20:20">
      <c r="T1463" s="134" t="s">
        <v>230</v>
      </c>
    </row>
    <row r="1464" spans="20:20">
      <c r="T1464" s="134" t="s">
        <v>248</v>
      </c>
    </row>
    <row r="1465" spans="20:20">
      <c r="T1465" s="134" t="s">
        <v>224</v>
      </c>
    </row>
    <row r="1466" spans="20:20">
      <c r="T1466" s="134" t="s">
        <v>232</v>
      </c>
    </row>
    <row r="1467" spans="20:20">
      <c r="T1467" s="134" t="s">
        <v>231</v>
      </c>
    </row>
    <row r="1468" spans="20:20">
      <c r="T1468" s="134" t="s">
        <v>223</v>
      </c>
    </row>
    <row r="1469" spans="20:20">
      <c r="T1469" s="134" t="s">
        <v>226</v>
      </c>
    </row>
    <row r="1470" spans="20:20">
      <c r="T1470" s="134" t="s">
        <v>225</v>
      </c>
    </row>
    <row r="1471" spans="20:20">
      <c r="T1471" s="134" t="s">
        <v>228</v>
      </c>
    </row>
    <row r="1472" spans="20:20">
      <c r="T1472" s="134" t="s">
        <v>223</v>
      </c>
    </row>
    <row r="1473" spans="20:20">
      <c r="T1473" s="134" t="s">
        <v>226</v>
      </c>
    </row>
    <row r="1474" spans="20:20">
      <c r="T1474" s="134" t="s">
        <v>230</v>
      </c>
    </row>
    <row r="1475" spans="20:20">
      <c r="T1475" s="134" t="s">
        <v>236</v>
      </c>
    </row>
    <row r="1476" spans="20:20">
      <c r="T1476" s="134" t="s">
        <v>224</v>
      </c>
    </row>
    <row r="1477" spans="20:20">
      <c r="T1477" s="134" t="s">
        <v>224</v>
      </c>
    </row>
    <row r="1478" spans="20:20">
      <c r="T1478" s="134" t="s">
        <v>241</v>
      </c>
    </row>
    <row r="1479" spans="20:20">
      <c r="T1479" s="134" t="s">
        <v>231</v>
      </c>
    </row>
    <row r="1480" spans="20:20">
      <c r="T1480" s="134" t="s">
        <v>224</v>
      </c>
    </row>
    <row r="1481" spans="20:20">
      <c r="T1481" s="134" t="s">
        <v>251</v>
      </c>
    </row>
    <row r="1482" spans="20:20">
      <c r="T1482" s="134" t="s">
        <v>251</v>
      </c>
    </row>
    <row r="1483" spans="20:20">
      <c r="T1483" s="134" t="s">
        <v>231</v>
      </c>
    </row>
    <row r="1484" spans="20:20">
      <c r="T1484" s="134" t="s">
        <v>254</v>
      </c>
    </row>
    <row r="1485" spans="20:20">
      <c r="T1485" s="134" t="s">
        <v>264</v>
      </c>
    </row>
    <row r="1486" spans="20:20">
      <c r="T1486" s="134" t="s">
        <v>231</v>
      </c>
    </row>
    <row r="1487" spans="20:20">
      <c r="T1487" s="134" t="s">
        <v>226</v>
      </c>
    </row>
    <row r="1488" spans="20:20">
      <c r="T1488" s="134" t="s">
        <v>225</v>
      </c>
    </row>
    <row r="1489" spans="20:20">
      <c r="T1489" s="134" t="s">
        <v>226</v>
      </c>
    </row>
    <row r="1490" spans="20:20">
      <c r="T1490" s="134" t="s">
        <v>248</v>
      </c>
    </row>
    <row r="1491" spans="20:20">
      <c r="T1491" s="134" t="s">
        <v>223</v>
      </c>
    </row>
    <row r="1492" spans="20:20">
      <c r="T1492" s="134" t="s">
        <v>226</v>
      </c>
    </row>
    <row r="1493" spans="20:20">
      <c r="T1493" s="134" t="s">
        <v>243</v>
      </c>
    </row>
    <row r="1494" spans="20:20">
      <c r="T1494" s="134" t="s">
        <v>257</v>
      </c>
    </row>
    <row r="1495" spans="20:20">
      <c r="T1495" s="134" t="s">
        <v>238</v>
      </c>
    </row>
    <row r="1496" spans="20:20">
      <c r="T1496" s="134" t="s">
        <v>231</v>
      </c>
    </row>
    <row r="1497" spans="20:20">
      <c r="T1497" s="134" t="s">
        <v>226</v>
      </c>
    </row>
    <row r="1498" spans="20:20">
      <c r="T1498" s="134" t="s">
        <v>223</v>
      </c>
    </row>
    <row r="1499" spans="20:20">
      <c r="T1499" s="134" t="s">
        <v>223</v>
      </c>
    </row>
    <row r="1500" spans="20:20">
      <c r="T1500" s="134" t="s">
        <v>226</v>
      </c>
    </row>
    <row r="1501" spans="20:20">
      <c r="T1501" s="134" t="s">
        <v>224</v>
      </c>
    </row>
    <row r="1502" spans="20:20">
      <c r="T1502" s="134" t="s">
        <v>253</v>
      </c>
    </row>
    <row r="1503" spans="20:20">
      <c r="T1503" s="134" t="s">
        <v>234</v>
      </c>
    </row>
    <row r="1504" spans="20:20">
      <c r="T1504" s="134" t="s">
        <v>238</v>
      </c>
    </row>
    <row r="1505" spans="20:20">
      <c r="T1505" s="134" t="s">
        <v>226</v>
      </c>
    </row>
    <row r="1506" spans="20:20">
      <c r="T1506" s="134" t="s">
        <v>225</v>
      </c>
    </row>
    <row r="1507" spans="20:20">
      <c r="T1507" s="134" t="s">
        <v>225</v>
      </c>
    </row>
    <row r="1508" spans="20:20">
      <c r="T1508" s="134" t="s">
        <v>227</v>
      </c>
    </row>
    <row r="1509" spans="20:20">
      <c r="T1509" s="134" t="s">
        <v>238</v>
      </c>
    </row>
    <row r="1510" spans="20:20">
      <c r="T1510" s="134" t="s">
        <v>237</v>
      </c>
    </row>
    <row r="1511" spans="20:20">
      <c r="T1511" s="134" t="s">
        <v>223</v>
      </c>
    </row>
    <row r="1512" spans="20:20">
      <c r="T1512" s="134" t="s">
        <v>227</v>
      </c>
    </row>
    <row r="1513" spans="20:20">
      <c r="T1513" s="134" t="s">
        <v>225</v>
      </c>
    </row>
    <row r="1514" spans="20:20">
      <c r="T1514" s="134" t="s">
        <v>254</v>
      </c>
    </row>
    <row r="1515" spans="20:20">
      <c r="T1515" s="134" t="s">
        <v>227</v>
      </c>
    </row>
    <row r="1516" spans="20:20">
      <c r="T1516" s="134" t="s">
        <v>227</v>
      </c>
    </row>
    <row r="1517" spans="20:20">
      <c r="T1517" s="134" t="s">
        <v>231</v>
      </c>
    </row>
    <row r="1518" spans="20:20">
      <c r="T1518" s="134" t="s">
        <v>241</v>
      </c>
    </row>
    <row r="1519" spans="20:20">
      <c r="T1519" s="134" t="s">
        <v>234</v>
      </c>
    </row>
    <row r="1520" spans="20:20">
      <c r="T1520" s="134" t="s">
        <v>234</v>
      </c>
    </row>
    <row r="1521" spans="20:20">
      <c r="T1521" s="134" t="s">
        <v>228</v>
      </c>
    </row>
    <row r="1522" spans="20:20">
      <c r="T1522" s="134" t="s">
        <v>228</v>
      </c>
    </row>
    <row r="1523" spans="20:20">
      <c r="T1523" s="134" t="s">
        <v>238</v>
      </c>
    </row>
    <row r="1524" spans="20:20">
      <c r="T1524" s="134" t="s">
        <v>223</v>
      </c>
    </row>
    <row r="1525" spans="20:20">
      <c r="T1525" s="134" t="s">
        <v>238</v>
      </c>
    </row>
    <row r="1526" spans="20:20">
      <c r="T1526" s="134" t="s">
        <v>227</v>
      </c>
    </row>
    <row r="1527" spans="20:20">
      <c r="T1527" s="134" t="s">
        <v>234</v>
      </c>
    </row>
    <row r="1528" spans="20:20">
      <c r="T1528" s="134" t="s">
        <v>223</v>
      </c>
    </row>
    <row r="1529" spans="20:20">
      <c r="T1529" s="134" t="s">
        <v>246</v>
      </c>
    </row>
    <row r="1530" spans="20:20">
      <c r="T1530" s="134" t="s">
        <v>227</v>
      </c>
    </row>
    <row r="1531" spans="20:20">
      <c r="T1531" s="134" t="s">
        <v>228</v>
      </c>
    </row>
    <row r="1532" spans="20:20">
      <c r="T1532" s="134" t="s">
        <v>224</v>
      </c>
    </row>
    <row r="1533" spans="20:20">
      <c r="T1533" s="134" t="s">
        <v>224</v>
      </c>
    </row>
    <row r="1534" spans="20:20">
      <c r="T1534" s="134" t="s">
        <v>237</v>
      </c>
    </row>
    <row r="1535" spans="20:20">
      <c r="T1535" s="134" t="s">
        <v>228</v>
      </c>
    </row>
    <row r="1536" spans="20:20">
      <c r="T1536" s="134" t="s">
        <v>248</v>
      </c>
    </row>
    <row r="1537" spans="20:20">
      <c r="T1537" s="134" t="s">
        <v>239</v>
      </c>
    </row>
    <row r="1538" spans="20:20">
      <c r="T1538" s="134" t="s">
        <v>238</v>
      </c>
    </row>
    <row r="1539" spans="20:20">
      <c r="T1539" s="134" t="s">
        <v>223</v>
      </c>
    </row>
    <row r="1540" spans="20:20">
      <c r="T1540" s="134" t="s">
        <v>227</v>
      </c>
    </row>
    <row r="1541" spans="20:20">
      <c r="T1541" s="134" t="s">
        <v>233</v>
      </c>
    </row>
    <row r="1542" spans="20:20">
      <c r="T1542" s="134" t="s">
        <v>223</v>
      </c>
    </row>
    <row r="1543" spans="20:20">
      <c r="T1543" s="134" t="s">
        <v>226</v>
      </c>
    </row>
    <row r="1544" spans="20:20">
      <c r="T1544" s="134" t="s">
        <v>225</v>
      </c>
    </row>
    <row r="1545" spans="20:20">
      <c r="T1545" s="134" t="s">
        <v>225</v>
      </c>
    </row>
    <row r="1546" spans="20:20">
      <c r="T1546" s="134" t="s">
        <v>225</v>
      </c>
    </row>
    <row r="1547" spans="20:20">
      <c r="T1547" s="134" t="s">
        <v>262</v>
      </c>
    </row>
    <row r="1548" spans="20:20">
      <c r="T1548" s="134" t="s">
        <v>252</v>
      </c>
    </row>
    <row r="1549" spans="20:20">
      <c r="T1549" s="134" t="s">
        <v>224</v>
      </c>
    </row>
    <row r="1550" spans="20:20">
      <c r="T1550" s="134" t="s">
        <v>223</v>
      </c>
    </row>
    <row r="1551" spans="20:20">
      <c r="T1551" s="134" t="s">
        <v>237</v>
      </c>
    </row>
    <row r="1552" spans="20:20">
      <c r="T1552" s="134" t="s">
        <v>242</v>
      </c>
    </row>
    <row r="1553" spans="20:20">
      <c r="T1553" s="134" t="s">
        <v>224</v>
      </c>
    </row>
    <row r="1554" spans="20:20">
      <c r="T1554" s="134" t="s">
        <v>223</v>
      </c>
    </row>
    <row r="1555" spans="20:20">
      <c r="T1555" s="134" t="s">
        <v>238</v>
      </c>
    </row>
    <row r="1556" spans="20:20">
      <c r="T1556" s="134" t="s">
        <v>233</v>
      </c>
    </row>
    <row r="1557" spans="20:20">
      <c r="T1557" s="134" t="s">
        <v>232</v>
      </c>
    </row>
    <row r="1558" spans="20:20">
      <c r="T1558" s="134" t="s">
        <v>227</v>
      </c>
    </row>
    <row r="1559" spans="20:20">
      <c r="T1559" s="134" t="s">
        <v>254</v>
      </c>
    </row>
    <row r="1560" spans="20:20">
      <c r="T1560" s="134" t="s">
        <v>224</v>
      </c>
    </row>
    <row r="1561" spans="20:20">
      <c r="T1561" s="134" t="s">
        <v>238</v>
      </c>
    </row>
    <row r="1562" spans="20:20">
      <c r="T1562" s="134" t="s">
        <v>225</v>
      </c>
    </row>
    <row r="1563" spans="20:20">
      <c r="T1563" s="134" t="s">
        <v>243</v>
      </c>
    </row>
    <row r="1564" spans="20:20">
      <c r="T1564" s="134" t="s">
        <v>244</v>
      </c>
    </row>
    <row r="1565" spans="20:20">
      <c r="T1565" s="134" t="s">
        <v>226</v>
      </c>
    </row>
    <row r="1566" spans="20:20">
      <c r="T1566" s="134" t="s">
        <v>234</v>
      </c>
    </row>
    <row r="1567" spans="20:20">
      <c r="T1567" s="134" t="s">
        <v>238</v>
      </c>
    </row>
    <row r="1568" spans="20:20">
      <c r="T1568" s="134" t="s">
        <v>228</v>
      </c>
    </row>
    <row r="1569" spans="20:20">
      <c r="T1569" s="134" t="s">
        <v>231</v>
      </c>
    </row>
    <row r="1570" spans="20:20">
      <c r="T1570" s="134" t="s">
        <v>224</v>
      </c>
    </row>
    <row r="1571" spans="20:20">
      <c r="T1571" s="134" t="s">
        <v>244</v>
      </c>
    </row>
    <row r="1572" spans="20:20">
      <c r="T1572" s="134" t="s">
        <v>237</v>
      </c>
    </row>
    <row r="1573" spans="20:20">
      <c r="T1573" s="134" t="s">
        <v>255</v>
      </c>
    </row>
    <row r="1574" spans="20:20">
      <c r="T1574" s="134" t="s">
        <v>239</v>
      </c>
    </row>
    <row r="1575" spans="20:20">
      <c r="T1575" s="134" t="s">
        <v>237</v>
      </c>
    </row>
    <row r="1576" spans="20:20">
      <c r="T1576" s="134" t="s">
        <v>225</v>
      </c>
    </row>
    <row r="1577" spans="20:20">
      <c r="T1577" s="134" t="s">
        <v>239</v>
      </c>
    </row>
    <row r="1578" spans="20:20">
      <c r="T1578" s="134" t="s">
        <v>226</v>
      </c>
    </row>
    <row r="1579" spans="20:20">
      <c r="T1579" s="134" t="s">
        <v>235</v>
      </c>
    </row>
    <row r="1580" spans="20:20">
      <c r="T1580" s="134" t="s">
        <v>232</v>
      </c>
    </row>
    <row r="1581" spans="20:20">
      <c r="T1581" s="134" t="s">
        <v>248</v>
      </c>
    </row>
    <row r="1582" spans="20:20">
      <c r="T1582" s="134" t="s">
        <v>228</v>
      </c>
    </row>
    <row r="1583" spans="20:20">
      <c r="T1583" s="134" t="s">
        <v>240</v>
      </c>
    </row>
    <row r="1584" spans="20:20">
      <c r="T1584" s="134" t="s">
        <v>223</v>
      </c>
    </row>
    <row r="1585" spans="20:20">
      <c r="T1585" s="134" t="s">
        <v>238</v>
      </c>
    </row>
    <row r="1586" spans="20:20">
      <c r="T1586" s="134" t="s">
        <v>226</v>
      </c>
    </row>
    <row r="1587" spans="20:20">
      <c r="T1587" s="134" t="s">
        <v>239</v>
      </c>
    </row>
    <row r="1588" spans="20:20">
      <c r="T1588" s="134" t="s">
        <v>241</v>
      </c>
    </row>
    <row r="1589" spans="20:20">
      <c r="T1589" s="134" t="s">
        <v>238</v>
      </c>
    </row>
    <row r="1590" spans="20:20">
      <c r="T1590" s="134" t="s">
        <v>223</v>
      </c>
    </row>
    <row r="1591" spans="20:20">
      <c r="T1591" s="134" t="s">
        <v>233</v>
      </c>
    </row>
    <row r="1592" spans="20:20">
      <c r="T1592" s="134" t="s">
        <v>225</v>
      </c>
    </row>
    <row r="1593" spans="20:20">
      <c r="T1593" s="134" t="s">
        <v>224</v>
      </c>
    </row>
    <row r="1594" spans="20:20">
      <c r="T1594" s="134" t="s">
        <v>237</v>
      </c>
    </row>
    <row r="1595" spans="20:20">
      <c r="T1595" s="134" t="s">
        <v>223</v>
      </c>
    </row>
    <row r="1596" spans="20:20">
      <c r="T1596" s="134" t="s">
        <v>238</v>
      </c>
    </row>
    <row r="1597" spans="20:20">
      <c r="T1597" s="134" t="s">
        <v>225</v>
      </c>
    </row>
    <row r="1598" spans="20:20">
      <c r="T1598" s="134" t="s">
        <v>235</v>
      </c>
    </row>
    <row r="1599" spans="20:20">
      <c r="T1599" s="134" t="s">
        <v>227</v>
      </c>
    </row>
    <row r="1600" spans="20:20">
      <c r="T1600" s="134" t="s">
        <v>224</v>
      </c>
    </row>
    <row r="1601" spans="20:20">
      <c r="T1601" s="134" t="s">
        <v>231</v>
      </c>
    </row>
    <row r="1602" spans="20:20">
      <c r="T1602" s="134" t="s">
        <v>239</v>
      </c>
    </row>
    <row r="1603" spans="20:20">
      <c r="T1603" s="134" t="s">
        <v>231</v>
      </c>
    </row>
    <row r="1604" spans="20:20">
      <c r="T1604" s="134" t="s">
        <v>240</v>
      </c>
    </row>
    <row r="1605" spans="20:20">
      <c r="T1605" s="134" t="s">
        <v>244</v>
      </c>
    </row>
    <row r="1606" spans="20:20">
      <c r="T1606" s="134" t="s">
        <v>231</v>
      </c>
    </row>
    <row r="1607" spans="20:20">
      <c r="T1607" s="134" t="s">
        <v>226</v>
      </c>
    </row>
    <row r="1608" spans="20:20">
      <c r="T1608" s="134" t="s">
        <v>227</v>
      </c>
    </row>
    <row r="1609" spans="20:20">
      <c r="T1609" s="134" t="s">
        <v>223</v>
      </c>
    </row>
    <row r="1610" spans="20:20">
      <c r="T1610" s="134" t="s">
        <v>232</v>
      </c>
    </row>
    <row r="1611" spans="20:20">
      <c r="T1611" s="134" t="s">
        <v>223</v>
      </c>
    </row>
    <row r="1612" spans="20:20">
      <c r="T1612" s="134" t="s">
        <v>231</v>
      </c>
    </row>
    <row r="1613" spans="20:20">
      <c r="T1613" s="134" t="s">
        <v>239</v>
      </c>
    </row>
    <row r="1614" spans="20:20">
      <c r="T1614" s="134" t="s">
        <v>226</v>
      </c>
    </row>
    <row r="1615" spans="20:20">
      <c r="T1615" s="134" t="s">
        <v>224</v>
      </c>
    </row>
    <row r="1616" spans="20:20">
      <c r="T1616" s="134" t="s">
        <v>226</v>
      </c>
    </row>
    <row r="1617" spans="20:20">
      <c r="T1617" s="134" t="s">
        <v>248</v>
      </c>
    </row>
    <row r="1618" spans="20:20">
      <c r="T1618" s="134" t="s">
        <v>223</v>
      </c>
    </row>
    <row r="1619" spans="20:20">
      <c r="T1619" s="134" t="s">
        <v>239</v>
      </c>
    </row>
    <row r="1620" spans="20:20">
      <c r="T1620" s="134" t="s">
        <v>242</v>
      </c>
    </row>
    <row r="1621" spans="20:20">
      <c r="T1621" s="134" t="s">
        <v>226</v>
      </c>
    </row>
    <row r="1622" spans="20:20">
      <c r="T1622" s="134" t="s">
        <v>234</v>
      </c>
    </row>
    <row r="1623" spans="20:20">
      <c r="T1623" s="134" t="s">
        <v>226</v>
      </c>
    </row>
    <row r="1624" spans="20:20">
      <c r="T1624" s="134" t="s">
        <v>232</v>
      </c>
    </row>
    <row r="1625" spans="20:20">
      <c r="T1625" s="134" t="s">
        <v>248</v>
      </c>
    </row>
    <row r="1626" spans="20:20">
      <c r="T1626" s="134" t="s">
        <v>257</v>
      </c>
    </row>
    <row r="1627" spans="20:20">
      <c r="T1627" s="134" t="s">
        <v>252</v>
      </c>
    </row>
    <row r="1628" spans="20:20">
      <c r="T1628" s="134" t="s">
        <v>237</v>
      </c>
    </row>
    <row r="1629" spans="20:20">
      <c r="T1629" s="134" t="s">
        <v>232</v>
      </c>
    </row>
    <row r="1630" spans="20:20">
      <c r="T1630" s="134" t="s">
        <v>225</v>
      </c>
    </row>
    <row r="1631" spans="20:20">
      <c r="T1631" s="134" t="s">
        <v>235</v>
      </c>
    </row>
    <row r="1632" spans="20:20">
      <c r="T1632" s="134" t="s">
        <v>224</v>
      </c>
    </row>
    <row r="1633" spans="20:20">
      <c r="T1633" s="134" t="s">
        <v>226</v>
      </c>
    </row>
    <row r="1634" spans="20:20">
      <c r="T1634" s="134" t="s">
        <v>230</v>
      </c>
    </row>
    <row r="1635" spans="20:20">
      <c r="T1635" s="134" t="s">
        <v>224</v>
      </c>
    </row>
    <row r="1636" spans="20:20">
      <c r="T1636" s="134" t="s">
        <v>225</v>
      </c>
    </row>
    <row r="1637" spans="20:20">
      <c r="T1637" s="134" t="s">
        <v>239</v>
      </c>
    </row>
    <row r="1638" spans="20:20">
      <c r="T1638" s="134" t="s">
        <v>224</v>
      </c>
    </row>
    <row r="1639" spans="20:20">
      <c r="T1639" s="134" t="s">
        <v>224</v>
      </c>
    </row>
    <row r="1640" spans="20:20">
      <c r="T1640" s="134" t="s">
        <v>231</v>
      </c>
    </row>
    <row r="1641" spans="20:20">
      <c r="T1641" s="134" t="s">
        <v>230</v>
      </c>
    </row>
    <row r="1642" spans="20:20">
      <c r="T1642" s="134" t="s">
        <v>232</v>
      </c>
    </row>
    <row r="1643" spans="20:20">
      <c r="T1643" s="134" t="s">
        <v>223</v>
      </c>
    </row>
    <row r="1644" spans="20:20">
      <c r="T1644" s="134" t="s">
        <v>231</v>
      </c>
    </row>
    <row r="1645" spans="20:20">
      <c r="T1645" s="134" t="s">
        <v>231</v>
      </c>
    </row>
    <row r="1646" spans="20:20">
      <c r="T1646" s="134" t="s">
        <v>239</v>
      </c>
    </row>
    <row r="1647" spans="20:20">
      <c r="T1647" s="134" t="s">
        <v>231</v>
      </c>
    </row>
    <row r="1648" spans="20:20">
      <c r="T1648" s="134" t="s">
        <v>238</v>
      </c>
    </row>
    <row r="1649" spans="20:20">
      <c r="T1649" s="134" t="s">
        <v>239</v>
      </c>
    </row>
    <row r="1650" spans="20:20">
      <c r="T1650" s="134" t="s">
        <v>241</v>
      </c>
    </row>
    <row r="1651" spans="20:20">
      <c r="T1651" s="134" t="s">
        <v>226</v>
      </c>
    </row>
    <row r="1652" spans="20:20">
      <c r="T1652" s="134" t="s">
        <v>229</v>
      </c>
    </row>
    <row r="1653" spans="20:20">
      <c r="T1653" s="134" t="s">
        <v>246</v>
      </c>
    </row>
    <row r="1654" spans="20:20">
      <c r="T1654" s="134" t="s">
        <v>223</v>
      </c>
    </row>
    <row r="1655" spans="20:20">
      <c r="T1655" s="134" t="s">
        <v>251</v>
      </c>
    </row>
    <row r="1656" spans="20:20">
      <c r="T1656" s="134" t="s">
        <v>254</v>
      </c>
    </row>
    <row r="1657" spans="20:20">
      <c r="T1657" s="134" t="s">
        <v>241</v>
      </c>
    </row>
    <row r="1658" spans="20:20">
      <c r="T1658" s="134" t="s">
        <v>238</v>
      </c>
    </row>
    <row r="1659" spans="20:20">
      <c r="T1659" s="134" t="s">
        <v>235</v>
      </c>
    </row>
    <row r="1660" spans="20:20">
      <c r="T1660" s="134" t="s">
        <v>239</v>
      </c>
    </row>
    <row r="1661" spans="20:20">
      <c r="T1661" s="134" t="s">
        <v>226</v>
      </c>
    </row>
    <row r="1662" spans="20:20">
      <c r="T1662" s="134" t="s">
        <v>227</v>
      </c>
    </row>
    <row r="1663" spans="20:20">
      <c r="T1663" s="134" t="s">
        <v>238</v>
      </c>
    </row>
    <row r="1664" spans="20:20">
      <c r="T1664" s="134" t="s">
        <v>225</v>
      </c>
    </row>
    <row r="1665" spans="20:20">
      <c r="T1665" s="134" t="s">
        <v>261</v>
      </c>
    </row>
    <row r="1666" spans="20:20">
      <c r="T1666" s="134" t="s">
        <v>228</v>
      </c>
    </row>
    <row r="1667" spans="20:20">
      <c r="T1667" s="134" t="s">
        <v>223</v>
      </c>
    </row>
    <row r="1668" spans="20:20">
      <c r="T1668" s="134" t="s">
        <v>234</v>
      </c>
    </row>
    <row r="1669" spans="20:20">
      <c r="T1669" s="134" t="s">
        <v>223</v>
      </c>
    </row>
    <row r="1670" spans="20:20">
      <c r="T1670" s="134" t="s">
        <v>228</v>
      </c>
    </row>
    <row r="1671" spans="20:20">
      <c r="T1671" s="134" t="s">
        <v>237</v>
      </c>
    </row>
    <row r="1672" spans="20:20">
      <c r="T1672" s="134" t="s">
        <v>231</v>
      </c>
    </row>
    <row r="1673" spans="20:20">
      <c r="T1673" s="134" t="s">
        <v>230</v>
      </c>
    </row>
    <row r="1674" spans="20:20">
      <c r="T1674" s="134" t="s">
        <v>229</v>
      </c>
    </row>
    <row r="1675" spans="20:20">
      <c r="T1675" s="134" t="s">
        <v>239</v>
      </c>
    </row>
    <row r="1676" spans="20:20">
      <c r="T1676" s="134" t="s">
        <v>231</v>
      </c>
    </row>
    <row r="1677" spans="20:20">
      <c r="T1677" s="134" t="s">
        <v>238</v>
      </c>
    </row>
    <row r="1678" spans="20:20">
      <c r="T1678" s="134" t="s">
        <v>225</v>
      </c>
    </row>
    <row r="1679" spans="20:20">
      <c r="T1679" s="134" t="s">
        <v>225</v>
      </c>
    </row>
    <row r="1680" spans="20:20">
      <c r="T1680" s="134" t="s">
        <v>233</v>
      </c>
    </row>
    <row r="1681" spans="20:20">
      <c r="T1681" s="134" t="s">
        <v>223</v>
      </c>
    </row>
    <row r="1682" spans="20:20">
      <c r="T1682" s="134" t="s">
        <v>225</v>
      </c>
    </row>
    <row r="1683" spans="20:20">
      <c r="T1683" s="134" t="s">
        <v>224</v>
      </c>
    </row>
    <row r="1684" spans="20:20">
      <c r="T1684" s="134" t="s">
        <v>232</v>
      </c>
    </row>
    <row r="1685" spans="20:20">
      <c r="T1685" s="134" t="s">
        <v>224</v>
      </c>
    </row>
    <row r="1686" spans="20:20">
      <c r="T1686" s="134" t="s">
        <v>225</v>
      </c>
    </row>
    <row r="1687" spans="20:20">
      <c r="T1687" s="134" t="s">
        <v>237</v>
      </c>
    </row>
    <row r="1688" spans="20:20">
      <c r="T1688" s="134" t="s">
        <v>225</v>
      </c>
    </row>
    <row r="1689" spans="20:20">
      <c r="T1689" s="134" t="s">
        <v>224</v>
      </c>
    </row>
    <row r="1690" spans="20:20">
      <c r="T1690" s="134" t="s">
        <v>232</v>
      </c>
    </row>
    <row r="1691" spans="20:20">
      <c r="T1691" s="134" t="s">
        <v>232</v>
      </c>
    </row>
    <row r="1692" spans="20:20">
      <c r="T1692" s="134" t="s">
        <v>224</v>
      </c>
    </row>
    <row r="1693" spans="20:20">
      <c r="T1693" s="134" t="s">
        <v>232</v>
      </c>
    </row>
    <row r="1694" spans="20:20">
      <c r="T1694" s="134" t="s">
        <v>224</v>
      </c>
    </row>
    <row r="1695" spans="20:20">
      <c r="T1695" s="134" t="s">
        <v>225</v>
      </c>
    </row>
    <row r="1696" spans="20:20">
      <c r="T1696" s="134" t="s">
        <v>227</v>
      </c>
    </row>
    <row r="1697" spans="20:20">
      <c r="T1697" s="134" t="s">
        <v>225</v>
      </c>
    </row>
    <row r="1698" spans="20:20">
      <c r="T1698" s="134" t="s">
        <v>229</v>
      </c>
    </row>
    <row r="1699" spans="20:20">
      <c r="T1699" s="134" t="s">
        <v>223</v>
      </c>
    </row>
    <row r="1700" spans="20:20">
      <c r="T1700" s="134" t="s">
        <v>225</v>
      </c>
    </row>
    <row r="1701" spans="20:20">
      <c r="T1701" s="134" t="s">
        <v>260</v>
      </c>
    </row>
    <row r="1702" spans="20:20">
      <c r="T1702" s="134" t="s">
        <v>225</v>
      </c>
    </row>
    <row r="1703" spans="20:20">
      <c r="T1703" s="134" t="s">
        <v>225</v>
      </c>
    </row>
    <row r="1704" spans="20:20">
      <c r="T1704" s="134" t="s">
        <v>234</v>
      </c>
    </row>
    <row r="1705" spans="20:20">
      <c r="T1705" s="134" t="s">
        <v>257</v>
      </c>
    </row>
    <row r="1706" spans="20:20">
      <c r="T1706" s="134" t="s">
        <v>232</v>
      </c>
    </row>
    <row r="1707" spans="20:20">
      <c r="T1707" s="134" t="s">
        <v>233</v>
      </c>
    </row>
    <row r="1708" spans="20:20">
      <c r="T1708" s="134" t="s">
        <v>239</v>
      </c>
    </row>
    <row r="1709" spans="20:20">
      <c r="T1709" s="134" t="s">
        <v>245</v>
      </c>
    </row>
    <row r="1710" spans="20:20">
      <c r="T1710" s="134" t="s">
        <v>231</v>
      </c>
    </row>
    <row r="1711" spans="20:20">
      <c r="T1711" s="134" t="s">
        <v>230</v>
      </c>
    </row>
    <row r="1712" spans="20:20">
      <c r="T1712" s="134" t="s">
        <v>226</v>
      </c>
    </row>
    <row r="1713" spans="20:20">
      <c r="T1713" s="134" t="s">
        <v>224</v>
      </c>
    </row>
    <row r="1714" spans="20:20">
      <c r="T1714" s="134" t="s">
        <v>240</v>
      </c>
    </row>
    <row r="1715" spans="20:20">
      <c r="T1715" s="134" t="s">
        <v>241</v>
      </c>
    </row>
    <row r="1716" spans="20:20">
      <c r="T1716" s="134" t="s">
        <v>252</v>
      </c>
    </row>
    <row r="1717" spans="20:20">
      <c r="T1717" s="134" t="s">
        <v>234</v>
      </c>
    </row>
    <row r="1718" spans="20:20">
      <c r="T1718" s="134" t="s">
        <v>248</v>
      </c>
    </row>
    <row r="1719" spans="20:20">
      <c r="T1719" s="134" t="s">
        <v>240</v>
      </c>
    </row>
    <row r="1720" spans="20:20">
      <c r="T1720" s="134" t="s">
        <v>224</v>
      </c>
    </row>
    <row r="1721" spans="20:20">
      <c r="T1721" s="134" t="s">
        <v>231</v>
      </c>
    </row>
    <row r="1722" spans="20:20">
      <c r="T1722" s="134" t="s">
        <v>239</v>
      </c>
    </row>
    <row r="1723" spans="20:20">
      <c r="T1723" s="134" t="s">
        <v>224</v>
      </c>
    </row>
    <row r="1724" spans="20:20">
      <c r="T1724" s="134" t="s">
        <v>248</v>
      </c>
    </row>
    <row r="1725" spans="20:20">
      <c r="T1725" s="134" t="s">
        <v>239</v>
      </c>
    </row>
    <row r="1726" spans="20:20">
      <c r="T1726" s="134" t="s">
        <v>239</v>
      </c>
    </row>
    <row r="1727" spans="20:20">
      <c r="T1727" s="134" t="s">
        <v>224</v>
      </c>
    </row>
    <row r="1728" spans="20:20">
      <c r="T1728" s="134" t="s">
        <v>224</v>
      </c>
    </row>
    <row r="1729" spans="20:20">
      <c r="T1729" s="134" t="s">
        <v>225</v>
      </c>
    </row>
    <row r="1730" spans="20:20">
      <c r="T1730" s="134" t="s">
        <v>227</v>
      </c>
    </row>
    <row r="1731" spans="20:20">
      <c r="T1731" s="134" t="s">
        <v>225</v>
      </c>
    </row>
    <row r="1732" spans="20:20">
      <c r="T1732" s="134" t="s">
        <v>226</v>
      </c>
    </row>
    <row r="1733" spans="20:20">
      <c r="T1733" s="134" t="s">
        <v>224</v>
      </c>
    </row>
    <row r="1734" spans="20:20">
      <c r="T1734" s="134" t="s">
        <v>228</v>
      </c>
    </row>
    <row r="1735" spans="20:20">
      <c r="T1735" s="134" t="s">
        <v>238</v>
      </c>
    </row>
    <row r="1736" spans="20:20">
      <c r="T1736" s="134" t="s">
        <v>223</v>
      </c>
    </row>
    <row r="1737" spans="20:20">
      <c r="T1737" s="134" t="s">
        <v>240</v>
      </c>
    </row>
    <row r="1738" spans="20:20">
      <c r="T1738" s="134" t="s">
        <v>226</v>
      </c>
    </row>
    <row r="1739" spans="20:20">
      <c r="T1739" s="134" t="s">
        <v>229</v>
      </c>
    </row>
    <row r="1740" spans="20:20">
      <c r="T1740" s="134" t="s">
        <v>231</v>
      </c>
    </row>
    <row r="1741" spans="20:20">
      <c r="T1741" s="134" t="s">
        <v>234</v>
      </c>
    </row>
    <row r="1742" spans="20:20">
      <c r="T1742" s="134" t="s">
        <v>248</v>
      </c>
    </row>
    <row r="1743" spans="20:20">
      <c r="T1743" s="134" t="s">
        <v>232</v>
      </c>
    </row>
    <row r="1744" spans="20:20">
      <c r="T1744" s="134" t="s">
        <v>224</v>
      </c>
    </row>
    <row r="1745" spans="20:20">
      <c r="T1745" s="134" t="s">
        <v>224</v>
      </c>
    </row>
    <row r="1746" spans="20:20">
      <c r="T1746" s="134" t="s">
        <v>238</v>
      </c>
    </row>
    <row r="1747" spans="20:20">
      <c r="T1747" s="134" t="s">
        <v>224</v>
      </c>
    </row>
    <row r="1748" spans="20:20">
      <c r="T1748" s="134" t="s">
        <v>232</v>
      </c>
    </row>
    <row r="1749" spans="20:20">
      <c r="T1749" s="134" t="s">
        <v>255</v>
      </c>
    </row>
    <row r="1750" spans="20:20">
      <c r="T1750" s="134" t="s">
        <v>224</v>
      </c>
    </row>
    <row r="1751" spans="20:20">
      <c r="T1751" s="134" t="s">
        <v>231</v>
      </c>
    </row>
    <row r="1752" spans="20:20">
      <c r="T1752" s="134" t="s">
        <v>227</v>
      </c>
    </row>
    <row r="1753" spans="20:20">
      <c r="T1753" s="134" t="s">
        <v>223</v>
      </c>
    </row>
    <row r="1754" spans="20:20">
      <c r="T1754" s="134" t="s">
        <v>223</v>
      </c>
    </row>
    <row r="1755" spans="20:20">
      <c r="T1755" s="134" t="s">
        <v>234</v>
      </c>
    </row>
    <row r="1756" spans="20:20">
      <c r="T1756" s="134" t="s">
        <v>237</v>
      </c>
    </row>
    <row r="1757" spans="20:20">
      <c r="T1757" s="134" t="s">
        <v>224</v>
      </c>
    </row>
    <row r="1758" spans="20:20">
      <c r="T1758" s="134" t="s">
        <v>234</v>
      </c>
    </row>
    <row r="1759" spans="20:20">
      <c r="T1759" s="134" t="s">
        <v>243</v>
      </c>
    </row>
    <row r="1760" spans="20:20">
      <c r="T1760" s="134" t="s">
        <v>225</v>
      </c>
    </row>
    <row r="1761" spans="20:20">
      <c r="T1761" s="134" t="s">
        <v>223</v>
      </c>
    </row>
    <row r="1762" spans="20:20">
      <c r="T1762" s="134" t="s">
        <v>241</v>
      </c>
    </row>
    <row r="1763" spans="20:20">
      <c r="T1763" s="134" t="s">
        <v>251</v>
      </c>
    </row>
    <row r="1764" spans="20:20">
      <c r="T1764" s="134" t="s">
        <v>224</v>
      </c>
    </row>
    <row r="1765" spans="20:20">
      <c r="T1765" s="134" t="s">
        <v>232</v>
      </c>
    </row>
    <row r="1766" spans="20:20">
      <c r="T1766" s="134" t="s">
        <v>252</v>
      </c>
    </row>
    <row r="1767" spans="20:20">
      <c r="T1767" s="134" t="s">
        <v>238</v>
      </c>
    </row>
    <row r="1768" spans="20:20">
      <c r="T1768" s="134" t="s">
        <v>243</v>
      </c>
    </row>
    <row r="1769" spans="20:20">
      <c r="T1769" s="134" t="s">
        <v>225</v>
      </c>
    </row>
    <row r="1770" spans="20:20">
      <c r="T1770" s="134" t="s">
        <v>225</v>
      </c>
    </row>
    <row r="1771" spans="20:20">
      <c r="T1771" s="134" t="s">
        <v>225</v>
      </c>
    </row>
    <row r="1772" spans="20:20">
      <c r="T1772" s="134" t="s">
        <v>224</v>
      </c>
    </row>
    <row r="1773" spans="20:20">
      <c r="T1773" s="134" t="s">
        <v>226</v>
      </c>
    </row>
    <row r="1774" spans="20:20">
      <c r="T1774" s="134" t="s">
        <v>230</v>
      </c>
    </row>
    <row r="1775" spans="20:20">
      <c r="T1775" s="134" t="s">
        <v>235</v>
      </c>
    </row>
    <row r="1776" spans="20:20">
      <c r="T1776" s="134" t="s">
        <v>231</v>
      </c>
    </row>
    <row r="1777" spans="20:20">
      <c r="T1777" s="134" t="s">
        <v>227</v>
      </c>
    </row>
    <row r="1778" spans="20:20">
      <c r="T1778" s="134" t="s">
        <v>231</v>
      </c>
    </row>
    <row r="1779" spans="20:20">
      <c r="T1779" s="134" t="s">
        <v>241</v>
      </c>
    </row>
    <row r="1780" spans="20:20">
      <c r="T1780" s="134" t="s">
        <v>230</v>
      </c>
    </row>
    <row r="1781" spans="20:20">
      <c r="T1781" s="134" t="s">
        <v>223</v>
      </c>
    </row>
    <row r="1782" spans="20:20">
      <c r="T1782" s="134" t="s">
        <v>262</v>
      </c>
    </row>
    <row r="1783" spans="20:20">
      <c r="T1783" s="134" t="s">
        <v>224</v>
      </c>
    </row>
    <row r="1784" spans="20:20">
      <c r="T1784" s="134" t="s">
        <v>223</v>
      </c>
    </row>
    <row r="1785" spans="20:20">
      <c r="T1785" s="134" t="s">
        <v>231</v>
      </c>
    </row>
    <row r="1786" spans="20:20">
      <c r="T1786" s="134" t="s">
        <v>256</v>
      </c>
    </row>
    <row r="1787" spans="20:20">
      <c r="T1787" s="134" t="s">
        <v>227</v>
      </c>
    </row>
    <row r="1788" spans="20:20">
      <c r="T1788" s="134" t="s">
        <v>224</v>
      </c>
    </row>
    <row r="1789" spans="20:20">
      <c r="T1789" s="134" t="s">
        <v>252</v>
      </c>
    </row>
    <row r="1790" spans="20:20">
      <c r="T1790" s="134" t="s">
        <v>231</v>
      </c>
    </row>
    <row r="1791" spans="20:20">
      <c r="T1791" s="134" t="s">
        <v>248</v>
      </c>
    </row>
    <row r="1792" spans="20:20">
      <c r="T1792" s="134" t="s">
        <v>255</v>
      </c>
    </row>
    <row r="1793" spans="20:20">
      <c r="T1793" s="134" t="s">
        <v>254</v>
      </c>
    </row>
    <row r="1794" spans="20:20">
      <c r="T1794" s="134" t="s">
        <v>224</v>
      </c>
    </row>
    <row r="1795" spans="20:20">
      <c r="T1795" s="134" t="s">
        <v>232</v>
      </c>
    </row>
    <row r="1796" spans="20:20">
      <c r="T1796" s="134" t="s">
        <v>224</v>
      </c>
    </row>
    <row r="1797" spans="20:20">
      <c r="T1797" s="134" t="s">
        <v>225</v>
      </c>
    </row>
    <row r="1798" spans="20:20">
      <c r="T1798" s="134" t="s">
        <v>224</v>
      </c>
    </row>
    <row r="1799" spans="20:20">
      <c r="T1799" s="134" t="s">
        <v>234</v>
      </c>
    </row>
    <row r="1800" spans="20:20">
      <c r="T1800" s="134" t="s">
        <v>235</v>
      </c>
    </row>
    <row r="1801" spans="20:20">
      <c r="T1801" s="134" t="s">
        <v>230</v>
      </c>
    </row>
    <row r="1802" spans="20:20">
      <c r="T1802" s="134" t="s">
        <v>225</v>
      </c>
    </row>
    <row r="1803" spans="20:20">
      <c r="T1803" s="134" t="s">
        <v>239</v>
      </c>
    </row>
    <row r="1804" spans="20:20">
      <c r="T1804" s="134" t="s">
        <v>238</v>
      </c>
    </row>
    <row r="1805" spans="20:20">
      <c r="T1805" s="134" t="s">
        <v>237</v>
      </c>
    </row>
    <row r="1806" spans="20:20">
      <c r="T1806" s="134" t="s">
        <v>225</v>
      </c>
    </row>
    <row r="1807" spans="20:20">
      <c r="T1807" s="134" t="s">
        <v>225</v>
      </c>
    </row>
    <row r="1808" spans="20:20">
      <c r="T1808" s="134" t="s">
        <v>224</v>
      </c>
    </row>
    <row r="1809" spans="20:20">
      <c r="T1809" s="134" t="s">
        <v>225</v>
      </c>
    </row>
    <row r="1810" spans="20:20">
      <c r="T1810" s="134" t="s">
        <v>224</v>
      </c>
    </row>
    <row r="1811" spans="20:20">
      <c r="T1811" s="134" t="s">
        <v>231</v>
      </c>
    </row>
    <row r="1812" spans="20:20">
      <c r="T1812" s="134" t="s">
        <v>224</v>
      </c>
    </row>
    <row r="1813" spans="20:20">
      <c r="T1813" s="134" t="s">
        <v>230</v>
      </c>
    </row>
    <row r="1814" spans="20:20">
      <c r="T1814" s="134" t="s">
        <v>240</v>
      </c>
    </row>
    <row r="1815" spans="20:20">
      <c r="T1815" s="134" t="s">
        <v>238</v>
      </c>
    </row>
    <row r="1816" spans="20:20">
      <c r="T1816" s="134" t="s">
        <v>237</v>
      </c>
    </row>
    <row r="1817" spans="20:20">
      <c r="T1817" s="134" t="s">
        <v>234</v>
      </c>
    </row>
    <row r="1818" spans="20:20">
      <c r="T1818" s="134" t="s">
        <v>240</v>
      </c>
    </row>
    <row r="1819" spans="20:20">
      <c r="T1819" s="134" t="s">
        <v>232</v>
      </c>
    </row>
    <row r="1820" spans="20:20">
      <c r="T1820" s="134" t="s">
        <v>238</v>
      </c>
    </row>
    <row r="1821" spans="20:20">
      <c r="T1821" s="134" t="s">
        <v>224</v>
      </c>
    </row>
    <row r="1822" spans="20:20">
      <c r="T1822" s="134" t="s">
        <v>261</v>
      </c>
    </row>
    <row r="1823" spans="20:20">
      <c r="T1823" s="134" t="s">
        <v>231</v>
      </c>
    </row>
    <row r="1824" spans="20:20">
      <c r="T1824" s="134" t="s">
        <v>224</v>
      </c>
    </row>
    <row r="1825" spans="20:20">
      <c r="T1825" s="134" t="s">
        <v>238</v>
      </c>
    </row>
    <row r="1826" spans="20:20">
      <c r="T1826" s="134" t="s">
        <v>225</v>
      </c>
    </row>
    <row r="1827" spans="20:20">
      <c r="T1827" s="134" t="s">
        <v>225</v>
      </c>
    </row>
    <row r="1828" spans="20:20">
      <c r="T1828" s="134" t="s">
        <v>238</v>
      </c>
    </row>
    <row r="1829" spans="20:20">
      <c r="T1829" s="134" t="s">
        <v>225</v>
      </c>
    </row>
    <row r="1830" spans="20:20">
      <c r="T1830" s="134" t="s">
        <v>227</v>
      </c>
    </row>
    <row r="1831" spans="20:20">
      <c r="T1831" s="134" t="s">
        <v>225</v>
      </c>
    </row>
    <row r="1832" spans="20:20">
      <c r="T1832" s="134" t="s">
        <v>227</v>
      </c>
    </row>
    <row r="1833" spans="20:20">
      <c r="T1833" s="134" t="s">
        <v>224</v>
      </c>
    </row>
    <row r="1834" spans="20:20">
      <c r="T1834" s="134" t="s">
        <v>224</v>
      </c>
    </row>
    <row r="1835" spans="20:20">
      <c r="T1835" s="134" t="s">
        <v>238</v>
      </c>
    </row>
    <row r="1836" spans="20:20">
      <c r="T1836" s="134" t="s">
        <v>234</v>
      </c>
    </row>
    <row r="1837" spans="20:20">
      <c r="T1837" s="134" t="s">
        <v>237</v>
      </c>
    </row>
    <row r="1838" spans="20:20">
      <c r="T1838" s="134" t="s">
        <v>227</v>
      </c>
    </row>
    <row r="1839" spans="20:20">
      <c r="T1839" s="134" t="s">
        <v>239</v>
      </c>
    </row>
    <row r="1840" spans="20:20">
      <c r="T1840" s="134" t="s">
        <v>228</v>
      </c>
    </row>
    <row r="1841" spans="20:20">
      <c r="T1841" s="134" t="s">
        <v>223</v>
      </c>
    </row>
    <row r="1842" spans="20:20">
      <c r="T1842" s="134" t="s">
        <v>225</v>
      </c>
    </row>
    <row r="1843" spans="20:20">
      <c r="T1843" s="134" t="s">
        <v>232</v>
      </c>
    </row>
    <row r="1844" spans="20:20">
      <c r="T1844" s="134" t="s">
        <v>228</v>
      </c>
    </row>
    <row r="1845" spans="20:20">
      <c r="T1845" s="134" t="s">
        <v>231</v>
      </c>
    </row>
    <row r="1846" spans="20:20">
      <c r="T1846" s="134" t="s">
        <v>235</v>
      </c>
    </row>
    <row r="1847" spans="20:20">
      <c r="T1847" s="134" t="s">
        <v>224</v>
      </c>
    </row>
    <row r="1848" spans="20:20">
      <c r="T1848" s="134" t="s">
        <v>224</v>
      </c>
    </row>
    <row r="1849" spans="20:20">
      <c r="T1849" s="134" t="s">
        <v>224</v>
      </c>
    </row>
    <row r="1850" spans="20:20">
      <c r="T1850" s="134" t="s">
        <v>232</v>
      </c>
    </row>
    <row r="1851" spans="20:20">
      <c r="T1851" s="134" t="s">
        <v>234</v>
      </c>
    </row>
    <row r="1852" spans="20:20">
      <c r="T1852" s="134" t="s">
        <v>226</v>
      </c>
    </row>
    <row r="1853" spans="20:20">
      <c r="T1853" s="134" t="s">
        <v>224</v>
      </c>
    </row>
    <row r="1854" spans="20:20">
      <c r="T1854" s="134" t="s">
        <v>234</v>
      </c>
    </row>
    <row r="1855" spans="20:20">
      <c r="T1855" s="134" t="s">
        <v>257</v>
      </c>
    </row>
    <row r="1856" spans="20:20">
      <c r="T1856" s="134" t="s">
        <v>231</v>
      </c>
    </row>
    <row r="1857" spans="20:20">
      <c r="T1857" s="134" t="s">
        <v>232</v>
      </c>
    </row>
    <row r="1858" spans="20:20">
      <c r="T1858" s="134" t="s">
        <v>225</v>
      </c>
    </row>
    <row r="1859" spans="20:20">
      <c r="T1859" s="134" t="s">
        <v>235</v>
      </c>
    </row>
    <row r="1860" spans="20:20">
      <c r="T1860" s="134" t="s">
        <v>226</v>
      </c>
    </row>
    <row r="1861" spans="20:20">
      <c r="T1861" s="134" t="s">
        <v>225</v>
      </c>
    </row>
    <row r="1862" spans="20:20">
      <c r="T1862" s="134" t="s">
        <v>230</v>
      </c>
    </row>
    <row r="1863" spans="20:20">
      <c r="T1863" s="134" t="s">
        <v>225</v>
      </c>
    </row>
    <row r="1864" spans="20:20">
      <c r="T1864" s="134" t="s">
        <v>237</v>
      </c>
    </row>
    <row r="1865" spans="20:20">
      <c r="T1865" s="134" t="s">
        <v>238</v>
      </c>
    </row>
    <row r="1866" spans="20:20">
      <c r="T1866" s="134" t="s">
        <v>241</v>
      </c>
    </row>
    <row r="1867" spans="20:20">
      <c r="T1867" s="134" t="s">
        <v>234</v>
      </c>
    </row>
    <row r="1868" spans="20:20">
      <c r="T1868" s="134" t="s">
        <v>234</v>
      </c>
    </row>
    <row r="1869" spans="20:20">
      <c r="T1869" s="134" t="s">
        <v>223</v>
      </c>
    </row>
    <row r="1870" spans="20:20">
      <c r="T1870" s="134" t="s">
        <v>241</v>
      </c>
    </row>
    <row r="1871" spans="20:20">
      <c r="T1871" s="134" t="s">
        <v>223</v>
      </c>
    </row>
    <row r="1872" spans="20:20">
      <c r="T1872" s="134" t="s">
        <v>229</v>
      </c>
    </row>
    <row r="1873" spans="20:20">
      <c r="T1873" s="134" t="s">
        <v>231</v>
      </c>
    </row>
    <row r="1874" spans="20:20">
      <c r="T1874" s="134" t="s">
        <v>238</v>
      </c>
    </row>
    <row r="1875" spans="20:20">
      <c r="T1875" s="134" t="s">
        <v>225</v>
      </c>
    </row>
    <row r="1876" spans="20:20">
      <c r="T1876" s="134" t="s">
        <v>239</v>
      </c>
    </row>
    <row r="1877" spans="20:20">
      <c r="T1877" s="134" t="s">
        <v>224</v>
      </c>
    </row>
    <row r="1878" spans="20:20">
      <c r="T1878" s="134" t="s">
        <v>231</v>
      </c>
    </row>
    <row r="1879" spans="20:20">
      <c r="T1879" s="134" t="s">
        <v>234</v>
      </c>
    </row>
    <row r="1880" spans="20:20">
      <c r="T1880" s="134" t="s">
        <v>223</v>
      </c>
    </row>
    <row r="1881" spans="20:20">
      <c r="T1881" s="134" t="s">
        <v>227</v>
      </c>
    </row>
    <row r="1882" spans="20:20">
      <c r="T1882" s="134" t="s">
        <v>232</v>
      </c>
    </row>
    <row r="1883" spans="20:20">
      <c r="T1883" s="134" t="s">
        <v>231</v>
      </c>
    </row>
    <row r="1884" spans="20:20">
      <c r="T1884" s="134" t="s">
        <v>227</v>
      </c>
    </row>
    <row r="1885" spans="20:20">
      <c r="T1885" s="134" t="s">
        <v>254</v>
      </c>
    </row>
    <row r="1886" spans="20:20">
      <c r="T1886" s="134" t="s">
        <v>224</v>
      </c>
    </row>
    <row r="1887" spans="20:20">
      <c r="T1887" s="134" t="s">
        <v>237</v>
      </c>
    </row>
    <row r="1888" spans="20:20">
      <c r="T1888" s="134" t="s">
        <v>226</v>
      </c>
    </row>
    <row r="1889" spans="20:20">
      <c r="T1889" s="134" t="s">
        <v>238</v>
      </c>
    </row>
    <row r="1890" spans="20:20">
      <c r="T1890" s="134" t="s">
        <v>239</v>
      </c>
    </row>
    <row r="1891" spans="20:20">
      <c r="T1891" s="134" t="s">
        <v>227</v>
      </c>
    </row>
    <row r="1892" spans="20:20">
      <c r="T1892" s="134" t="s">
        <v>254</v>
      </c>
    </row>
    <row r="1893" spans="20:20">
      <c r="T1893" s="134" t="s">
        <v>231</v>
      </c>
    </row>
    <row r="1894" spans="20:20">
      <c r="T1894" s="134" t="s">
        <v>233</v>
      </c>
    </row>
    <row r="1895" spans="20:20">
      <c r="T1895" s="134" t="s">
        <v>257</v>
      </c>
    </row>
    <row r="1896" spans="20:20">
      <c r="T1896" s="134" t="s">
        <v>237</v>
      </c>
    </row>
    <row r="1897" spans="20:20">
      <c r="T1897" s="134" t="s">
        <v>231</v>
      </c>
    </row>
    <row r="1898" spans="20:20">
      <c r="T1898" s="134" t="s">
        <v>244</v>
      </c>
    </row>
    <row r="1899" spans="20:20">
      <c r="T1899" s="134" t="s">
        <v>238</v>
      </c>
    </row>
    <row r="1900" spans="20:20">
      <c r="T1900" s="134" t="s">
        <v>233</v>
      </c>
    </row>
    <row r="1901" spans="20:20">
      <c r="T1901" s="134" t="s">
        <v>226</v>
      </c>
    </row>
    <row r="1902" spans="20:20">
      <c r="T1902" s="134" t="s">
        <v>225</v>
      </c>
    </row>
    <row r="1903" spans="20:20">
      <c r="T1903" s="134" t="s">
        <v>238</v>
      </c>
    </row>
    <row r="1904" spans="20:20">
      <c r="T1904" s="134" t="s">
        <v>243</v>
      </c>
    </row>
    <row r="1905" spans="20:20">
      <c r="T1905" s="134" t="s">
        <v>254</v>
      </c>
    </row>
    <row r="1906" spans="20:20">
      <c r="T1906" s="134" t="s">
        <v>223</v>
      </c>
    </row>
    <row r="1907" spans="20:20">
      <c r="T1907" s="134" t="s">
        <v>225</v>
      </c>
    </row>
    <row r="1908" spans="20:20">
      <c r="T1908" s="134" t="s">
        <v>248</v>
      </c>
    </row>
    <row r="1909" spans="20:20">
      <c r="T1909" s="134" t="s">
        <v>226</v>
      </c>
    </row>
    <row r="1910" spans="20:20">
      <c r="T1910" s="134" t="s">
        <v>239</v>
      </c>
    </row>
    <row r="1911" spans="20:20">
      <c r="T1911" s="134" t="s">
        <v>224</v>
      </c>
    </row>
    <row r="1912" spans="20:20">
      <c r="T1912" s="134" t="s">
        <v>239</v>
      </c>
    </row>
    <row r="1913" spans="20:20">
      <c r="T1913" s="134" t="s">
        <v>239</v>
      </c>
    </row>
    <row r="1914" spans="20:20">
      <c r="T1914" s="134" t="s">
        <v>235</v>
      </c>
    </row>
    <row r="1915" spans="20:20">
      <c r="T1915" s="134" t="s">
        <v>231</v>
      </c>
    </row>
    <row r="1916" spans="20:20">
      <c r="T1916" s="134" t="s">
        <v>232</v>
      </c>
    </row>
    <row r="1917" spans="20:20">
      <c r="T1917" s="134" t="s">
        <v>238</v>
      </c>
    </row>
    <row r="1918" spans="20:20">
      <c r="T1918" s="134" t="s">
        <v>234</v>
      </c>
    </row>
    <row r="1919" spans="20:20">
      <c r="T1919" s="134" t="s">
        <v>248</v>
      </c>
    </row>
    <row r="1920" spans="20:20">
      <c r="T1920" s="134" t="s">
        <v>238</v>
      </c>
    </row>
    <row r="1921" spans="20:20">
      <c r="T1921" s="134" t="s">
        <v>231</v>
      </c>
    </row>
    <row r="1922" spans="20:20">
      <c r="T1922" s="134" t="s">
        <v>255</v>
      </c>
    </row>
    <row r="1923" spans="20:20">
      <c r="T1923" s="134" t="s">
        <v>231</v>
      </c>
    </row>
    <row r="1924" spans="20:20">
      <c r="T1924" s="134" t="s">
        <v>231</v>
      </c>
    </row>
    <row r="1925" spans="20:20">
      <c r="T1925" s="134" t="s">
        <v>231</v>
      </c>
    </row>
    <row r="1926" spans="20:20">
      <c r="T1926" s="134" t="s">
        <v>240</v>
      </c>
    </row>
    <row r="1927" spans="20:20">
      <c r="T1927" s="134" t="s">
        <v>227</v>
      </c>
    </row>
    <row r="1928" spans="20:20">
      <c r="T1928" s="134" t="s">
        <v>223</v>
      </c>
    </row>
    <row r="1929" spans="20:20">
      <c r="T1929" s="134" t="s">
        <v>226</v>
      </c>
    </row>
    <row r="1930" spans="20:20">
      <c r="T1930" s="134" t="s">
        <v>231</v>
      </c>
    </row>
    <row r="1931" spans="20:20">
      <c r="T1931" s="134" t="s">
        <v>239</v>
      </c>
    </row>
    <row r="1932" spans="20:20">
      <c r="T1932" s="134" t="s">
        <v>228</v>
      </c>
    </row>
    <row r="1933" spans="20:20">
      <c r="T1933" s="134" t="s">
        <v>223</v>
      </c>
    </row>
    <row r="1934" spans="20:20">
      <c r="T1934" s="134" t="s">
        <v>223</v>
      </c>
    </row>
    <row r="1935" spans="20:20">
      <c r="T1935" s="134" t="s">
        <v>226</v>
      </c>
    </row>
    <row r="1936" spans="20:20">
      <c r="T1936" s="134" t="s">
        <v>237</v>
      </c>
    </row>
    <row r="1937" spans="20:20">
      <c r="T1937" s="134" t="s">
        <v>224</v>
      </c>
    </row>
    <row r="1938" spans="20:20">
      <c r="T1938" s="134" t="s">
        <v>236</v>
      </c>
    </row>
    <row r="1939" spans="20:20">
      <c r="T1939" s="134" t="s">
        <v>224</v>
      </c>
    </row>
    <row r="1940" spans="20:20">
      <c r="T1940" s="134" t="s">
        <v>248</v>
      </c>
    </row>
    <row r="1941" spans="20:20">
      <c r="T1941" s="134" t="s">
        <v>252</v>
      </c>
    </row>
    <row r="1942" spans="20:20">
      <c r="T1942" s="134" t="s">
        <v>249</v>
      </c>
    </row>
    <row r="1943" spans="20:20">
      <c r="T1943" s="134" t="s">
        <v>225</v>
      </c>
    </row>
    <row r="1944" spans="20:20">
      <c r="T1944" s="134" t="s">
        <v>254</v>
      </c>
    </row>
    <row r="1945" spans="20:20">
      <c r="T1945" s="134" t="s">
        <v>223</v>
      </c>
    </row>
    <row r="1946" spans="20:20">
      <c r="T1946" s="134" t="s">
        <v>239</v>
      </c>
    </row>
    <row r="1947" spans="20:20">
      <c r="T1947" s="134" t="s">
        <v>237</v>
      </c>
    </row>
    <row r="1948" spans="20:20">
      <c r="T1948" s="134" t="s">
        <v>237</v>
      </c>
    </row>
    <row r="1949" spans="20:20">
      <c r="T1949" s="134" t="s">
        <v>225</v>
      </c>
    </row>
    <row r="1950" spans="20:20">
      <c r="T1950" s="134" t="s">
        <v>239</v>
      </c>
    </row>
    <row r="1951" spans="20:20">
      <c r="T1951" s="134" t="s">
        <v>226</v>
      </c>
    </row>
    <row r="1952" spans="20:20">
      <c r="T1952" s="134" t="s">
        <v>232</v>
      </c>
    </row>
    <row r="1953" spans="20:20">
      <c r="T1953" s="134" t="s">
        <v>237</v>
      </c>
    </row>
    <row r="1954" spans="20:20">
      <c r="T1954" s="134" t="s">
        <v>224</v>
      </c>
    </row>
    <row r="1955" spans="20:20">
      <c r="T1955" s="134" t="s">
        <v>224</v>
      </c>
    </row>
    <row r="1956" spans="20:20">
      <c r="T1956" s="134" t="s">
        <v>235</v>
      </c>
    </row>
    <row r="1957" spans="20:20">
      <c r="T1957" s="134" t="s">
        <v>223</v>
      </c>
    </row>
    <row r="1958" spans="20:20">
      <c r="T1958" s="134" t="s">
        <v>248</v>
      </c>
    </row>
    <row r="1959" spans="20:20">
      <c r="T1959" s="134" t="s">
        <v>264</v>
      </c>
    </row>
    <row r="1960" spans="20:20">
      <c r="T1960" s="134" t="s">
        <v>224</v>
      </c>
    </row>
    <row r="1961" spans="20:20">
      <c r="T1961" s="134" t="s">
        <v>225</v>
      </c>
    </row>
    <row r="1962" spans="20:20">
      <c r="T1962" s="134" t="s">
        <v>224</v>
      </c>
    </row>
    <row r="1963" spans="20:20">
      <c r="T1963" s="134" t="s">
        <v>225</v>
      </c>
    </row>
    <row r="1964" spans="20:20">
      <c r="T1964" s="134" t="s">
        <v>223</v>
      </c>
    </row>
    <row r="1965" spans="20:20">
      <c r="T1965" s="134" t="s">
        <v>224</v>
      </c>
    </row>
    <row r="1966" spans="20:20">
      <c r="T1966" s="134" t="s">
        <v>224</v>
      </c>
    </row>
    <row r="1967" spans="20:20">
      <c r="T1967" s="134" t="s">
        <v>225</v>
      </c>
    </row>
    <row r="1968" spans="20:20">
      <c r="T1968" s="134" t="s">
        <v>225</v>
      </c>
    </row>
    <row r="1969" spans="20:20">
      <c r="T1969" s="134" t="s">
        <v>238</v>
      </c>
    </row>
    <row r="1970" spans="20:20">
      <c r="T1970" s="134" t="s">
        <v>231</v>
      </c>
    </row>
    <row r="1971" spans="20:20">
      <c r="T1971" s="134" t="s">
        <v>260</v>
      </c>
    </row>
    <row r="1972" spans="20:20">
      <c r="T1972" s="134" t="s">
        <v>239</v>
      </c>
    </row>
    <row r="1973" spans="20:20">
      <c r="T1973" s="134" t="s">
        <v>235</v>
      </c>
    </row>
    <row r="1974" spans="20:20">
      <c r="T1974" s="134" t="s">
        <v>238</v>
      </c>
    </row>
    <row r="1975" spans="20:20">
      <c r="T1975" s="134" t="s">
        <v>239</v>
      </c>
    </row>
    <row r="1976" spans="20:20">
      <c r="T1976" s="134" t="s">
        <v>224</v>
      </c>
    </row>
    <row r="1977" spans="20:20">
      <c r="T1977" s="134" t="s">
        <v>230</v>
      </c>
    </row>
    <row r="1978" spans="20:20">
      <c r="T1978" s="134" t="s">
        <v>251</v>
      </c>
    </row>
    <row r="1979" spans="20:20">
      <c r="T1979" s="134" t="s">
        <v>225</v>
      </c>
    </row>
    <row r="1980" spans="20:20">
      <c r="T1980" s="134" t="s">
        <v>239</v>
      </c>
    </row>
    <row r="1981" spans="20:20">
      <c r="T1981" s="134" t="s">
        <v>225</v>
      </c>
    </row>
    <row r="1982" spans="20:20">
      <c r="T1982" s="134" t="s">
        <v>224</v>
      </c>
    </row>
    <row r="1983" spans="20:20">
      <c r="T1983" s="134" t="s">
        <v>223</v>
      </c>
    </row>
    <row r="1984" spans="20:20">
      <c r="T1984" s="134" t="s">
        <v>232</v>
      </c>
    </row>
    <row r="1985" spans="20:20">
      <c r="T1985" s="134" t="s">
        <v>232</v>
      </c>
    </row>
    <row r="1986" spans="20:20">
      <c r="T1986" s="134" t="s">
        <v>232</v>
      </c>
    </row>
    <row r="1987" spans="20:20">
      <c r="T1987" s="134" t="s">
        <v>225</v>
      </c>
    </row>
    <row r="1988" spans="20:20">
      <c r="T1988" s="134" t="s">
        <v>223</v>
      </c>
    </row>
    <row r="1989" spans="20:20">
      <c r="T1989" s="134" t="s">
        <v>225</v>
      </c>
    </row>
    <row r="1990" spans="20:20">
      <c r="T1990" s="134" t="s">
        <v>224</v>
      </c>
    </row>
    <row r="1991" spans="20:20">
      <c r="T1991" s="134" t="s">
        <v>224</v>
      </c>
    </row>
    <row r="1992" spans="20:20">
      <c r="T1992" s="134" t="s">
        <v>260</v>
      </c>
    </row>
    <row r="1993" spans="20:20">
      <c r="T1993" s="134" t="s">
        <v>234</v>
      </c>
    </row>
    <row r="1994" spans="20:20">
      <c r="T1994" s="134" t="s">
        <v>238</v>
      </c>
    </row>
    <row r="1995" spans="20:20">
      <c r="T1995" s="134" t="s">
        <v>237</v>
      </c>
    </row>
    <row r="1996" spans="20:20">
      <c r="T1996" s="134" t="s">
        <v>223</v>
      </c>
    </row>
    <row r="1997" spans="20:20">
      <c r="T1997" s="134" t="s">
        <v>232</v>
      </c>
    </row>
    <row r="1998" spans="20:20">
      <c r="T1998" s="134" t="s">
        <v>234</v>
      </c>
    </row>
    <row r="1999" spans="20:20">
      <c r="T1999" s="134" t="s">
        <v>232</v>
      </c>
    </row>
    <row r="2000" spans="20:20">
      <c r="T2000" s="134" t="s">
        <v>223</v>
      </c>
    </row>
    <row r="2001" spans="20:20">
      <c r="T2001" s="134" t="s">
        <v>231</v>
      </c>
    </row>
    <row r="2002" spans="20:20">
      <c r="T2002" s="134" t="s">
        <v>225</v>
      </c>
    </row>
    <row r="2003" spans="20:20">
      <c r="T2003" s="134" t="s">
        <v>226</v>
      </c>
    </row>
    <row r="2004" spans="20:20">
      <c r="T2004" s="134" t="s">
        <v>234</v>
      </c>
    </row>
    <row r="2005" spans="20:20">
      <c r="T2005" s="134" t="s">
        <v>226</v>
      </c>
    </row>
    <row r="2006" spans="20:20">
      <c r="T2006" s="134" t="s">
        <v>238</v>
      </c>
    </row>
    <row r="2007" spans="20:20">
      <c r="T2007" s="134" t="s">
        <v>231</v>
      </c>
    </row>
    <row r="2008" spans="20:20">
      <c r="T2008" s="134" t="s">
        <v>237</v>
      </c>
    </row>
    <row r="2009" spans="20:20">
      <c r="T2009" s="134" t="s">
        <v>225</v>
      </c>
    </row>
    <row r="2010" spans="20:20">
      <c r="T2010" s="134" t="s">
        <v>232</v>
      </c>
    </row>
    <row r="2011" spans="20:20">
      <c r="T2011" s="134" t="s">
        <v>229</v>
      </c>
    </row>
    <row r="2012" spans="20:20">
      <c r="T2012" s="134" t="s">
        <v>226</v>
      </c>
    </row>
    <row r="2013" spans="20:20">
      <c r="T2013" s="134" t="s">
        <v>230</v>
      </c>
    </row>
    <row r="2014" spans="20:20">
      <c r="T2014" s="134" t="s">
        <v>226</v>
      </c>
    </row>
    <row r="2015" spans="20:20">
      <c r="T2015" s="134" t="s">
        <v>236</v>
      </c>
    </row>
    <row r="2016" spans="20:20">
      <c r="T2016" s="134" t="s">
        <v>236</v>
      </c>
    </row>
    <row r="2017" spans="20:20">
      <c r="T2017" s="134" t="s">
        <v>239</v>
      </c>
    </row>
    <row r="2018" spans="20:20">
      <c r="T2018" s="134" t="s">
        <v>238</v>
      </c>
    </row>
    <row r="2019" spans="20:20">
      <c r="T2019" s="134" t="s">
        <v>238</v>
      </c>
    </row>
    <row r="2020" spans="20:20">
      <c r="T2020" s="134" t="s">
        <v>231</v>
      </c>
    </row>
    <row r="2021" spans="20:20">
      <c r="T2021" s="134" t="s">
        <v>234</v>
      </c>
    </row>
    <row r="2022" spans="20:20">
      <c r="T2022" s="134" t="s">
        <v>239</v>
      </c>
    </row>
    <row r="2023" spans="20:20">
      <c r="T2023" s="134" t="s">
        <v>231</v>
      </c>
    </row>
    <row r="2024" spans="20:20">
      <c r="T2024" s="134" t="s">
        <v>224</v>
      </c>
    </row>
    <row r="2025" spans="20:20">
      <c r="T2025" s="134" t="s">
        <v>224</v>
      </c>
    </row>
    <row r="2026" spans="20:20">
      <c r="T2026" s="134" t="s">
        <v>238</v>
      </c>
    </row>
    <row r="2027" spans="20:20">
      <c r="T2027" s="134" t="s">
        <v>227</v>
      </c>
    </row>
    <row r="2028" spans="20:20">
      <c r="T2028" s="134" t="s">
        <v>225</v>
      </c>
    </row>
    <row r="2029" spans="20:20">
      <c r="T2029" s="134" t="s">
        <v>239</v>
      </c>
    </row>
    <row r="2030" spans="20:20">
      <c r="T2030" s="134" t="s">
        <v>227</v>
      </c>
    </row>
    <row r="2031" spans="20:20">
      <c r="T2031" s="134" t="s">
        <v>239</v>
      </c>
    </row>
    <row r="2032" spans="20:20">
      <c r="T2032" s="134" t="s">
        <v>231</v>
      </c>
    </row>
    <row r="2033" spans="20:20">
      <c r="T2033" s="134" t="s">
        <v>224</v>
      </c>
    </row>
    <row r="2034" spans="20:20">
      <c r="T2034" s="134" t="s">
        <v>239</v>
      </c>
    </row>
    <row r="2035" spans="20:20">
      <c r="T2035" s="134" t="s">
        <v>227</v>
      </c>
    </row>
    <row r="2036" spans="20:20">
      <c r="T2036" s="134" t="s">
        <v>227</v>
      </c>
    </row>
    <row r="2037" spans="20:20">
      <c r="T2037" s="134" t="s">
        <v>223</v>
      </c>
    </row>
    <row r="2038" spans="20:20">
      <c r="T2038" s="134" t="s">
        <v>240</v>
      </c>
    </row>
    <row r="2039" spans="20:20">
      <c r="T2039" s="134" t="s">
        <v>226</v>
      </c>
    </row>
    <row r="2040" spans="20:20">
      <c r="T2040" s="134" t="s">
        <v>231</v>
      </c>
    </row>
    <row r="2041" spans="20:20">
      <c r="T2041" s="134" t="s">
        <v>231</v>
      </c>
    </row>
    <row r="2042" spans="20:20">
      <c r="T2042" s="134" t="s">
        <v>238</v>
      </c>
    </row>
    <row r="2043" spans="20:20">
      <c r="T2043" s="134" t="s">
        <v>248</v>
      </c>
    </row>
    <row r="2044" spans="20:20">
      <c r="T2044" s="134" t="s">
        <v>226</v>
      </c>
    </row>
    <row r="2045" spans="20:20">
      <c r="T2045" s="134" t="s">
        <v>224</v>
      </c>
    </row>
    <row r="2046" spans="20:20">
      <c r="T2046" s="134" t="s">
        <v>239</v>
      </c>
    </row>
    <row r="2047" spans="20:20">
      <c r="T2047" s="134" t="s">
        <v>226</v>
      </c>
    </row>
    <row r="2048" spans="20:20">
      <c r="T2048" s="134" t="s">
        <v>224</v>
      </c>
    </row>
    <row r="2049" spans="20:20">
      <c r="T2049" s="134" t="s">
        <v>248</v>
      </c>
    </row>
    <row r="2050" spans="20:20">
      <c r="T2050" s="134" t="s">
        <v>252</v>
      </c>
    </row>
    <row r="2051" spans="20:20">
      <c r="T2051" s="134" t="s">
        <v>232</v>
      </c>
    </row>
    <row r="2052" spans="20:20">
      <c r="T2052" s="134" t="s">
        <v>240</v>
      </c>
    </row>
    <row r="2053" spans="20:20">
      <c r="T2053" s="134" t="s">
        <v>234</v>
      </c>
    </row>
    <row r="2054" spans="20:20">
      <c r="T2054" s="134" t="s">
        <v>232</v>
      </c>
    </row>
    <row r="2055" spans="20:20">
      <c r="T2055" s="134" t="s">
        <v>224</v>
      </c>
    </row>
    <row r="2056" spans="20:20">
      <c r="T2056" s="134" t="s">
        <v>225</v>
      </c>
    </row>
    <row r="2057" spans="20:20">
      <c r="T2057" s="134" t="s">
        <v>232</v>
      </c>
    </row>
    <row r="2058" spans="20:20">
      <c r="T2058" s="134" t="s">
        <v>225</v>
      </c>
    </row>
    <row r="2059" spans="20:20">
      <c r="T2059" s="134" t="s">
        <v>224</v>
      </c>
    </row>
    <row r="2060" spans="20:20">
      <c r="T2060" s="134" t="s">
        <v>231</v>
      </c>
    </row>
    <row r="2061" spans="20:20">
      <c r="T2061" s="134" t="s">
        <v>225</v>
      </c>
    </row>
    <row r="2062" spans="20:20">
      <c r="T2062" s="134" t="s">
        <v>225</v>
      </c>
    </row>
    <row r="2063" spans="20:20">
      <c r="T2063" s="134" t="s">
        <v>232</v>
      </c>
    </row>
    <row r="2064" spans="20:20">
      <c r="T2064" s="134" t="s">
        <v>225</v>
      </c>
    </row>
    <row r="2065" spans="20:20">
      <c r="T2065" s="134" t="s">
        <v>223</v>
      </c>
    </row>
    <row r="2066" spans="20:20">
      <c r="T2066" s="134" t="s">
        <v>231</v>
      </c>
    </row>
    <row r="2067" spans="20:20">
      <c r="T2067" s="134" t="s">
        <v>225</v>
      </c>
    </row>
    <row r="2068" spans="20:20">
      <c r="T2068" s="134" t="s">
        <v>223</v>
      </c>
    </row>
    <row r="2069" spans="20:20">
      <c r="T2069" s="134" t="s">
        <v>223</v>
      </c>
    </row>
    <row r="2070" spans="20:20">
      <c r="T2070" s="134" t="s">
        <v>233</v>
      </c>
    </row>
    <row r="2071" spans="20:20">
      <c r="T2071" s="134" t="s">
        <v>238</v>
      </c>
    </row>
    <row r="2072" spans="20:20">
      <c r="T2072" s="134" t="s">
        <v>224</v>
      </c>
    </row>
    <row r="2073" spans="20:20">
      <c r="T2073" s="134" t="s">
        <v>239</v>
      </c>
    </row>
    <row r="2074" spans="20:20">
      <c r="T2074" s="134" t="s">
        <v>233</v>
      </c>
    </row>
    <row r="2075" spans="20:20">
      <c r="T2075" s="134" t="s">
        <v>232</v>
      </c>
    </row>
    <row r="2076" spans="20:20">
      <c r="T2076" s="134" t="s">
        <v>252</v>
      </c>
    </row>
    <row r="2077" spans="20:20">
      <c r="T2077" s="134" t="s">
        <v>239</v>
      </c>
    </row>
    <row r="2078" spans="20:20">
      <c r="T2078" s="134" t="s">
        <v>254</v>
      </c>
    </row>
    <row r="2079" spans="20:20">
      <c r="T2079" s="134" t="s">
        <v>231</v>
      </c>
    </row>
    <row r="2080" spans="20:20">
      <c r="T2080" s="134" t="s">
        <v>233</v>
      </c>
    </row>
    <row r="2081" spans="20:20">
      <c r="T2081" s="134" t="s">
        <v>226</v>
      </c>
    </row>
    <row r="2082" spans="20:20">
      <c r="T2082" s="134" t="s">
        <v>231</v>
      </c>
    </row>
    <row r="2083" spans="20:20">
      <c r="T2083" s="134" t="s">
        <v>232</v>
      </c>
    </row>
    <row r="2084" spans="20:20">
      <c r="T2084" s="134" t="s">
        <v>227</v>
      </c>
    </row>
    <row r="2085" spans="20:20">
      <c r="T2085" s="134" t="s">
        <v>238</v>
      </c>
    </row>
    <row r="2086" spans="20:20">
      <c r="T2086" s="134" t="s">
        <v>239</v>
      </c>
    </row>
    <row r="2087" spans="20:20">
      <c r="T2087" s="134" t="s">
        <v>264</v>
      </c>
    </row>
    <row r="2088" spans="20:20">
      <c r="T2088" s="134" t="s">
        <v>227</v>
      </c>
    </row>
    <row r="2089" spans="20:20">
      <c r="T2089" s="134" t="s">
        <v>231</v>
      </c>
    </row>
    <row r="2090" spans="20:20">
      <c r="T2090" s="134" t="s">
        <v>238</v>
      </c>
    </row>
    <row r="2091" spans="20:20">
      <c r="T2091" s="134" t="s">
        <v>241</v>
      </c>
    </row>
    <row r="2092" spans="20:20">
      <c r="T2092" s="134" t="s">
        <v>229</v>
      </c>
    </row>
    <row r="2093" spans="20:20">
      <c r="T2093" s="134" t="s">
        <v>231</v>
      </c>
    </row>
    <row r="2094" spans="20:20">
      <c r="T2094" s="134" t="s">
        <v>239</v>
      </c>
    </row>
    <row r="2095" spans="20:20">
      <c r="T2095" s="134" t="s">
        <v>248</v>
      </c>
    </row>
    <row r="2096" spans="20:20">
      <c r="T2096" s="134" t="s">
        <v>243</v>
      </c>
    </row>
    <row r="2097" spans="20:20">
      <c r="T2097" s="134" t="s">
        <v>236</v>
      </c>
    </row>
    <row r="2098" spans="20:20">
      <c r="T2098" s="134" t="s">
        <v>227</v>
      </c>
    </row>
    <row r="2099" spans="20:20">
      <c r="T2099" s="134" t="s">
        <v>223</v>
      </c>
    </row>
    <row r="2100" spans="20:20">
      <c r="T2100" s="134" t="s">
        <v>225</v>
      </c>
    </row>
    <row r="2101" spans="20:20">
      <c r="T2101" s="134" t="s">
        <v>223</v>
      </c>
    </row>
    <row r="2102" spans="20:20">
      <c r="T2102" s="134" t="s">
        <v>225</v>
      </c>
    </row>
    <row r="2103" spans="20:20">
      <c r="T2103" s="134" t="s">
        <v>248</v>
      </c>
    </row>
    <row r="2104" spans="20:20">
      <c r="T2104" s="134" t="s">
        <v>226</v>
      </c>
    </row>
    <row r="2105" spans="20:20">
      <c r="T2105" s="134" t="s">
        <v>224</v>
      </c>
    </row>
    <row r="2106" spans="20:20">
      <c r="T2106" s="134" t="s">
        <v>238</v>
      </c>
    </row>
    <row r="2107" spans="20:20">
      <c r="T2107" s="134" t="s">
        <v>252</v>
      </c>
    </row>
    <row r="2108" spans="20:20">
      <c r="T2108" s="134" t="s">
        <v>226</v>
      </c>
    </row>
    <row r="2109" spans="20:20">
      <c r="T2109" s="134" t="s">
        <v>223</v>
      </c>
    </row>
    <row r="2110" spans="20:20">
      <c r="T2110" s="134" t="s">
        <v>224</v>
      </c>
    </row>
    <row r="2111" spans="20:20">
      <c r="T2111" s="134" t="s">
        <v>225</v>
      </c>
    </row>
    <row r="2112" spans="20:20">
      <c r="T2112" s="134" t="s">
        <v>223</v>
      </c>
    </row>
    <row r="2113" spans="20:20">
      <c r="T2113" s="134" t="s">
        <v>225</v>
      </c>
    </row>
    <row r="2114" spans="20:20">
      <c r="T2114" s="134" t="s">
        <v>223</v>
      </c>
    </row>
    <row r="2115" spans="20:20">
      <c r="T2115" s="134" t="s">
        <v>262</v>
      </c>
    </row>
    <row r="2116" spans="20:20">
      <c r="T2116" s="134" t="s">
        <v>228</v>
      </c>
    </row>
    <row r="2117" spans="20:20">
      <c r="T2117" s="134" t="s">
        <v>238</v>
      </c>
    </row>
    <row r="2118" spans="20:20">
      <c r="T2118" s="134" t="s">
        <v>248</v>
      </c>
    </row>
    <row r="2119" spans="20:20">
      <c r="T2119" s="134" t="s">
        <v>226</v>
      </c>
    </row>
    <row r="2120" spans="20:20">
      <c r="T2120" s="134" t="s">
        <v>238</v>
      </c>
    </row>
    <row r="2121" spans="20:20">
      <c r="T2121" s="134" t="s">
        <v>225</v>
      </c>
    </row>
    <row r="2122" spans="20:20">
      <c r="T2122" s="134" t="s">
        <v>238</v>
      </c>
    </row>
    <row r="2123" spans="20:20">
      <c r="T2123" s="134" t="s">
        <v>225</v>
      </c>
    </row>
    <row r="2124" spans="20:20">
      <c r="T2124" s="134" t="s">
        <v>234</v>
      </c>
    </row>
    <row r="2125" spans="20:20">
      <c r="T2125" s="134" t="s">
        <v>231</v>
      </c>
    </row>
    <row r="2126" spans="20:20">
      <c r="T2126" s="134" t="s">
        <v>223</v>
      </c>
    </row>
    <row r="2127" spans="20:20">
      <c r="T2127" s="134" t="s">
        <v>224</v>
      </c>
    </row>
    <row r="2128" spans="20:20">
      <c r="T2128" s="134" t="s">
        <v>228</v>
      </c>
    </row>
    <row r="2129" spans="20:20">
      <c r="T2129" s="134" t="s">
        <v>226</v>
      </c>
    </row>
    <row r="2130" spans="20:20">
      <c r="T2130" s="134" t="s">
        <v>226</v>
      </c>
    </row>
    <row r="2131" spans="20:20">
      <c r="T2131" s="134" t="s">
        <v>231</v>
      </c>
    </row>
    <row r="2132" spans="20:20">
      <c r="T2132" s="134" t="s">
        <v>225</v>
      </c>
    </row>
    <row r="2133" spans="20:20">
      <c r="T2133" s="134" t="s">
        <v>248</v>
      </c>
    </row>
    <row r="2134" spans="20:20">
      <c r="T2134" s="134" t="s">
        <v>238</v>
      </c>
    </row>
    <row r="2135" spans="20:20">
      <c r="T2135" s="134" t="s">
        <v>238</v>
      </c>
    </row>
    <row r="2136" spans="20:20">
      <c r="T2136" s="134" t="s">
        <v>224</v>
      </c>
    </row>
    <row r="2137" spans="20:20">
      <c r="T2137" s="134" t="s">
        <v>233</v>
      </c>
    </row>
    <row r="2138" spans="20:20">
      <c r="T2138" s="134" t="s">
        <v>223</v>
      </c>
    </row>
    <row r="2139" spans="20:20">
      <c r="T2139" s="134" t="s">
        <v>231</v>
      </c>
    </row>
    <row r="2140" spans="20:20">
      <c r="T2140" s="134" t="s">
        <v>238</v>
      </c>
    </row>
    <row r="2141" spans="20:20">
      <c r="T2141" s="134" t="s">
        <v>232</v>
      </c>
    </row>
    <row r="2142" spans="20:20">
      <c r="T2142" s="134" t="s">
        <v>243</v>
      </c>
    </row>
    <row r="2143" spans="20:20">
      <c r="T2143" s="134" t="s">
        <v>223</v>
      </c>
    </row>
    <row r="2144" spans="20:20">
      <c r="T2144" s="134" t="s">
        <v>225</v>
      </c>
    </row>
    <row r="2145" spans="20:20">
      <c r="T2145" s="134" t="s">
        <v>239</v>
      </c>
    </row>
    <row r="2146" spans="20:20">
      <c r="T2146" s="134" t="s">
        <v>223</v>
      </c>
    </row>
    <row r="2147" spans="20:20">
      <c r="T2147" s="134" t="s">
        <v>240</v>
      </c>
    </row>
    <row r="2148" spans="20:20">
      <c r="T2148" s="134" t="s">
        <v>232</v>
      </c>
    </row>
    <row r="2149" spans="20:20">
      <c r="T2149" s="134" t="s">
        <v>231</v>
      </c>
    </row>
    <row r="2150" spans="20:20">
      <c r="T2150" s="134" t="s">
        <v>226</v>
      </c>
    </row>
    <row r="2151" spans="20:20">
      <c r="T2151" s="134" t="s">
        <v>226</v>
      </c>
    </row>
    <row r="2152" spans="20:20">
      <c r="T2152" s="134" t="s">
        <v>231</v>
      </c>
    </row>
    <row r="2153" spans="20:20">
      <c r="T2153" s="134" t="s">
        <v>254</v>
      </c>
    </row>
    <row r="2154" spans="20:20">
      <c r="T2154" s="134" t="s">
        <v>227</v>
      </c>
    </row>
    <row r="2155" spans="20:20">
      <c r="T2155" s="134" t="s">
        <v>231</v>
      </c>
    </row>
    <row r="2156" spans="20:20">
      <c r="T2156" s="134" t="s">
        <v>238</v>
      </c>
    </row>
    <row r="2157" spans="20:20">
      <c r="T2157" s="134" t="s">
        <v>232</v>
      </c>
    </row>
    <row r="2158" spans="20:20">
      <c r="T2158" s="134" t="s">
        <v>226</v>
      </c>
    </row>
    <row r="2159" spans="20:20">
      <c r="T2159" s="134" t="s">
        <v>251</v>
      </c>
    </row>
    <row r="2160" spans="20:20">
      <c r="T2160" s="134" t="s">
        <v>231</v>
      </c>
    </row>
    <row r="2161" spans="20:20">
      <c r="T2161" s="134" t="s">
        <v>231</v>
      </c>
    </row>
    <row r="2162" spans="20:20">
      <c r="T2162" s="134" t="s">
        <v>254</v>
      </c>
    </row>
    <row r="2163" spans="20:20">
      <c r="T2163" s="134" t="s">
        <v>238</v>
      </c>
    </row>
    <row r="2164" spans="20:20">
      <c r="T2164" s="134" t="s">
        <v>231</v>
      </c>
    </row>
    <row r="2165" spans="20:20">
      <c r="T2165" s="134" t="s">
        <v>237</v>
      </c>
    </row>
    <row r="2166" spans="20:20">
      <c r="T2166" s="134" t="s">
        <v>255</v>
      </c>
    </row>
    <row r="2167" spans="20:20">
      <c r="T2167" s="134" t="s">
        <v>224</v>
      </c>
    </row>
    <row r="2168" spans="20:20">
      <c r="T2168" s="134" t="s">
        <v>225</v>
      </c>
    </row>
    <row r="2169" spans="20:20">
      <c r="T2169" s="134" t="s">
        <v>224</v>
      </c>
    </row>
    <row r="2170" spans="20:20">
      <c r="T2170" s="134" t="s">
        <v>230</v>
      </c>
    </row>
    <row r="2171" spans="20:20">
      <c r="T2171" s="134" t="s">
        <v>234</v>
      </c>
    </row>
    <row r="2172" spans="20:20">
      <c r="T2172" s="134" t="s">
        <v>234</v>
      </c>
    </row>
    <row r="2173" spans="20:20">
      <c r="T2173" s="134" t="s">
        <v>229</v>
      </c>
    </row>
    <row r="2174" spans="20:20">
      <c r="T2174" s="134" t="s">
        <v>244</v>
      </c>
    </row>
    <row r="2175" spans="20:20">
      <c r="T2175" s="134" t="s">
        <v>228</v>
      </c>
    </row>
    <row r="2176" spans="20:20">
      <c r="T2176" s="134" t="s">
        <v>231</v>
      </c>
    </row>
    <row r="2177" spans="20:20">
      <c r="T2177" s="134" t="s">
        <v>239</v>
      </c>
    </row>
    <row r="2178" spans="20:20">
      <c r="T2178" s="134" t="s">
        <v>225</v>
      </c>
    </row>
    <row r="2179" spans="20:20">
      <c r="T2179" s="134" t="s">
        <v>223</v>
      </c>
    </row>
    <row r="2180" spans="20:20">
      <c r="T2180" s="134" t="s">
        <v>232</v>
      </c>
    </row>
    <row r="2181" spans="20:20">
      <c r="T2181" s="134" t="s">
        <v>233</v>
      </c>
    </row>
    <row r="2182" spans="20:20">
      <c r="T2182" s="134" t="s">
        <v>225</v>
      </c>
    </row>
    <row r="2183" spans="20:20">
      <c r="T2183" s="134" t="s">
        <v>225</v>
      </c>
    </row>
    <row r="2184" spans="20:20">
      <c r="T2184" s="134" t="s">
        <v>225</v>
      </c>
    </row>
    <row r="2185" spans="20:20">
      <c r="T2185" s="134" t="s">
        <v>255</v>
      </c>
    </row>
    <row r="2186" spans="20:20">
      <c r="T2186" s="134" t="s">
        <v>237</v>
      </c>
    </row>
    <row r="2187" spans="20:20">
      <c r="T2187" s="134" t="s">
        <v>225</v>
      </c>
    </row>
    <row r="2188" spans="20:20">
      <c r="T2188" s="134" t="s">
        <v>238</v>
      </c>
    </row>
    <row r="2189" spans="20:20">
      <c r="T2189" s="134" t="s">
        <v>227</v>
      </c>
    </row>
    <row r="2190" spans="20:20">
      <c r="T2190" s="134" t="s">
        <v>225</v>
      </c>
    </row>
    <row r="2191" spans="20:20">
      <c r="T2191" s="134" t="s">
        <v>223</v>
      </c>
    </row>
    <row r="2192" spans="20:20">
      <c r="T2192" s="134" t="s">
        <v>241</v>
      </c>
    </row>
    <row r="2193" spans="20:20">
      <c r="T2193" s="134" t="s">
        <v>224</v>
      </c>
    </row>
    <row r="2194" spans="20:20">
      <c r="T2194" s="134" t="s">
        <v>224</v>
      </c>
    </row>
    <row r="2195" spans="20:20">
      <c r="T2195" s="134" t="s">
        <v>237</v>
      </c>
    </row>
    <row r="2196" spans="20:20">
      <c r="T2196" s="134" t="s">
        <v>225</v>
      </c>
    </row>
    <row r="2197" spans="20:20">
      <c r="T2197" s="134" t="s">
        <v>232</v>
      </c>
    </row>
    <row r="2198" spans="20:20">
      <c r="T2198" s="134" t="s">
        <v>241</v>
      </c>
    </row>
    <row r="2199" spans="20:20">
      <c r="T2199" s="134" t="s">
        <v>224</v>
      </c>
    </row>
    <row r="2200" spans="20:20">
      <c r="T2200" s="134" t="s">
        <v>236</v>
      </c>
    </row>
    <row r="2201" spans="20:20">
      <c r="T2201" s="134" t="s">
        <v>225</v>
      </c>
    </row>
    <row r="2202" spans="20:20">
      <c r="T2202" s="134" t="s">
        <v>231</v>
      </c>
    </row>
    <row r="2203" spans="20:20">
      <c r="T2203" s="134" t="s">
        <v>225</v>
      </c>
    </row>
    <row r="2204" spans="20:20">
      <c r="T2204" s="134" t="s">
        <v>225</v>
      </c>
    </row>
    <row r="2205" spans="20:20">
      <c r="T2205" s="134" t="s">
        <v>224</v>
      </c>
    </row>
    <row r="2206" spans="20:20">
      <c r="T2206" s="134" t="s">
        <v>233</v>
      </c>
    </row>
    <row r="2207" spans="20:20">
      <c r="T2207" s="134" t="s">
        <v>225</v>
      </c>
    </row>
    <row r="2208" spans="20:20">
      <c r="T2208" s="134" t="s">
        <v>225</v>
      </c>
    </row>
    <row r="2209" spans="20:20">
      <c r="T2209" s="134" t="s">
        <v>232</v>
      </c>
    </row>
    <row r="2210" spans="20:20">
      <c r="T2210" s="134" t="s">
        <v>227</v>
      </c>
    </row>
    <row r="2211" spans="20:20">
      <c r="T2211" s="134" t="s">
        <v>232</v>
      </c>
    </row>
    <row r="2212" spans="20:20">
      <c r="T2212" s="134" t="s">
        <v>225</v>
      </c>
    </row>
    <row r="2213" spans="20:20">
      <c r="T2213" s="134" t="s">
        <v>232</v>
      </c>
    </row>
    <row r="2214" spans="20:20">
      <c r="T2214" s="134" t="s">
        <v>238</v>
      </c>
    </row>
    <row r="2215" spans="20:20">
      <c r="T2215" s="134" t="s">
        <v>237</v>
      </c>
    </row>
    <row r="2216" spans="20:20">
      <c r="T2216" s="134" t="s">
        <v>235</v>
      </c>
    </row>
    <row r="2217" spans="20:20">
      <c r="T2217" s="134" t="s">
        <v>263</v>
      </c>
    </row>
    <row r="2218" spans="20:20">
      <c r="T2218" s="134" t="s">
        <v>228</v>
      </c>
    </row>
    <row r="2219" spans="20:20">
      <c r="T2219" s="134" t="s">
        <v>242</v>
      </c>
    </row>
    <row r="2220" spans="20:20">
      <c r="T2220" s="134" t="s">
        <v>225</v>
      </c>
    </row>
    <row r="2221" spans="20:20">
      <c r="T2221" s="134" t="s">
        <v>225</v>
      </c>
    </row>
    <row r="2222" spans="20:20">
      <c r="T2222" s="134" t="s">
        <v>239</v>
      </c>
    </row>
    <row r="2223" spans="20:20">
      <c r="T2223" s="134" t="s">
        <v>244</v>
      </c>
    </row>
    <row r="2224" spans="20:20">
      <c r="T2224" s="134" t="s">
        <v>225</v>
      </c>
    </row>
    <row r="2225" spans="20:20">
      <c r="T2225" s="134" t="s">
        <v>239</v>
      </c>
    </row>
    <row r="2226" spans="20:20">
      <c r="T2226" s="134" t="s">
        <v>260</v>
      </c>
    </row>
    <row r="2227" spans="20:20">
      <c r="T2227" s="134" t="s">
        <v>226</v>
      </c>
    </row>
    <row r="2228" spans="20:20">
      <c r="T2228" s="134" t="s">
        <v>223</v>
      </c>
    </row>
    <row r="2229" spans="20:20">
      <c r="T2229" s="134" t="s">
        <v>226</v>
      </c>
    </row>
    <row r="2230" spans="20:20">
      <c r="T2230" s="134" t="s">
        <v>239</v>
      </c>
    </row>
    <row r="2231" spans="20:20">
      <c r="T2231" s="134" t="s">
        <v>230</v>
      </c>
    </row>
    <row r="2232" spans="20:20">
      <c r="T2232" s="134" t="s">
        <v>225</v>
      </c>
    </row>
    <row r="2233" spans="20:20">
      <c r="T2233" s="134" t="s">
        <v>225</v>
      </c>
    </row>
    <row r="2234" spans="20:20">
      <c r="T2234" s="134" t="s">
        <v>225</v>
      </c>
    </row>
    <row r="2235" spans="20:20">
      <c r="T2235" s="134" t="s">
        <v>223</v>
      </c>
    </row>
    <row r="2236" spans="20:20">
      <c r="T2236" s="134" t="s">
        <v>225</v>
      </c>
    </row>
    <row r="2237" spans="20:20">
      <c r="T2237" s="134" t="s">
        <v>233</v>
      </c>
    </row>
    <row r="2238" spans="20:20">
      <c r="T2238" s="134" t="s">
        <v>239</v>
      </c>
    </row>
    <row r="2239" spans="20:20">
      <c r="T2239" s="134" t="s">
        <v>225</v>
      </c>
    </row>
    <row r="2240" spans="20:20">
      <c r="T2240" s="134" t="s">
        <v>233</v>
      </c>
    </row>
    <row r="2241" spans="20:20">
      <c r="T2241" s="134" t="s">
        <v>252</v>
      </c>
    </row>
    <row r="2242" spans="20:20">
      <c r="T2242" s="134" t="s">
        <v>227</v>
      </c>
    </row>
    <row r="2243" spans="20:20">
      <c r="T2243" s="134" t="s">
        <v>225</v>
      </c>
    </row>
    <row r="2244" spans="20:20">
      <c r="T2244" s="134" t="s">
        <v>240</v>
      </c>
    </row>
    <row r="2245" spans="20:20">
      <c r="T2245" s="134" t="s">
        <v>232</v>
      </c>
    </row>
    <row r="2246" spans="20:20">
      <c r="T2246" s="134" t="s">
        <v>238</v>
      </c>
    </row>
    <row r="2247" spans="20:20">
      <c r="T2247" s="134" t="s">
        <v>235</v>
      </c>
    </row>
    <row r="2248" spans="20:20">
      <c r="T2248" s="134" t="s">
        <v>226</v>
      </c>
    </row>
    <row r="2249" spans="20:20">
      <c r="T2249" s="134" t="s">
        <v>231</v>
      </c>
    </row>
    <row r="2250" spans="20:20">
      <c r="T2250" s="134" t="s">
        <v>229</v>
      </c>
    </row>
    <row r="2251" spans="20:20">
      <c r="T2251" s="134" t="s">
        <v>242</v>
      </c>
    </row>
    <row r="2252" spans="20:20">
      <c r="T2252" s="134" t="s">
        <v>231</v>
      </c>
    </row>
    <row r="2253" spans="20:20">
      <c r="T2253" s="134" t="s">
        <v>224</v>
      </c>
    </row>
    <row r="2254" spans="20:20">
      <c r="T2254" s="134" t="s">
        <v>223</v>
      </c>
    </row>
    <row r="2255" spans="20:20">
      <c r="T2255" s="134" t="s">
        <v>223</v>
      </c>
    </row>
    <row r="2256" spans="20:20">
      <c r="T2256" s="134" t="s">
        <v>227</v>
      </c>
    </row>
    <row r="2257" spans="20:20">
      <c r="T2257" s="134" t="s">
        <v>231</v>
      </c>
    </row>
    <row r="2258" spans="20:20">
      <c r="T2258" s="134" t="s">
        <v>230</v>
      </c>
    </row>
    <row r="2259" spans="20:20">
      <c r="T2259" s="134" t="s">
        <v>223</v>
      </c>
    </row>
    <row r="2260" spans="20:20">
      <c r="T2260" s="134" t="s">
        <v>258</v>
      </c>
    </row>
    <row r="2261" spans="20:20">
      <c r="T2261" s="134" t="s">
        <v>229</v>
      </c>
    </row>
    <row r="2262" spans="20:20">
      <c r="T2262" s="134" t="s">
        <v>232</v>
      </c>
    </row>
    <row r="2263" spans="20:20">
      <c r="T2263" s="134" t="s">
        <v>225</v>
      </c>
    </row>
    <row r="2264" spans="20:20">
      <c r="T2264" s="134" t="s">
        <v>249</v>
      </c>
    </row>
    <row r="2265" spans="20:20">
      <c r="T2265" s="134" t="s">
        <v>225</v>
      </c>
    </row>
    <row r="2266" spans="20:20">
      <c r="T2266" s="134" t="s">
        <v>224</v>
      </c>
    </row>
    <row r="2267" spans="20:20">
      <c r="T2267" s="134" t="s">
        <v>225</v>
      </c>
    </row>
    <row r="2268" spans="20:20">
      <c r="T2268" s="134" t="s">
        <v>233</v>
      </c>
    </row>
    <row r="2269" spans="20:20">
      <c r="T2269" s="134" t="s">
        <v>224</v>
      </c>
    </row>
    <row r="2270" spans="20:20">
      <c r="T2270" s="134" t="s">
        <v>223</v>
      </c>
    </row>
    <row r="2271" spans="20:20">
      <c r="T2271" s="134" t="s">
        <v>223</v>
      </c>
    </row>
    <row r="2272" spans="20:20">
      <c r="T2272" s="134" t="s">
        <v>238</v>
      </c>
    </row>
    <row r="2273" spans="20:20">
      <c r="T2273" s="134" t="s">
        <v>224</v>
      </c>
    </row>
    <row r="2274" spans="20:20">
      <c r="T2274" s="134" t="s">
        <v>251</v>
      </c>
    </row>
    <row r="2275" spans="20:20">
      <c r="T2275" s="134" t="s">
        <v>238</v>
      </c>
    </row>
    <row r="2276" spans="20:20">
      <c r="T2276" s="134" t="s">
        <v>227</v>
      </c>
    </row>
    <row r="2277" spans="20:20">
      <c r="T2277" s="134" t="s">
        <v>260</v>
      </c>
    </row>
    <row r="2278" spans="20:20">
      <c r="T2278" s="134" t="s">
        <v>232</v>
      </c>
    </row>
    <row r="2279" spans="20:20">
      <c r="T2279" s="134" t="s">
        <v>223</v>
      </c>
    </row>
    <row r="2280" spans="20:20">
      <c r="T2280" s="134" t="s">
        <v>226</v>
      </c>
    </row>
    <row r="2281" spans="20:20">
      <c r="T2281" s="134" t="s">
        <v>223</v>
      </c>
    </row>
    <row r="2282" spans="20:20">
      <c r="T2282" s="134" t="s">
        <v>244</v>
      </c>
    </row>
    <row r="2283" spans="20:20">
      <c r="T2283" s="134" t="s">
        <v>226</v>
      </c>
    </row>
    <row r="2284" spans="20:20">
      <c r="T2284" s="134" t="s">
        <v>226</v>
      </c>
    </row>
    <row r="2285" spans="20:20">
      <c r="T2285" s="134" t="s">
        <v>223</v>
      </c>
    </row>
    <row r="2286" spans="20:20">
      <c r="T2286" s="134" t="s">
        <v>242</v>
      </c>
    </row>
    <row r="2287" spans="20:20">
      <c r="T2287" s="134" t="s">
        <v>238</v>
      </c>
    </row>
    <row r="2288" spans="20:20">
      <c r="T2288" s="134" t="s">
        <v>265</v>
      </c>
    </row>
    <row r="2289" spans="20:20">
      <c r="T2289" s="134" t="s">
        <v>224</v>
      </c>
    </row>
    <row r="2290" spans="20:20">
      <c r="T2290" s="134" t="s">
        <v>245</v>
      </c>
    </row>
    <row r="2291" spans="20:20">
      <c r="T2291" s="134" t="s">
        <v>227</v>
      </c>
    </row>
    <row r="2292" spans="20:20">
      <c r="T2292" s="134" t="s">
        <v>238</v>
      </c>
    </row>
    <row r="2293" spans="20:20">
      <c r="T2293" s="134" t="s">
        <v>228</v>
      </c>
    </row>
    <row r="2294" spans="20:20">
      <c r="T2294" s="134" t="s">
        <v>226</v>
      </c>
    </row>
    <row r="2295" spans="20:20">
      <c r="T2295" s="134" t="s">
        <v>232</v>
      </c>
    </row>
    <row r="2296" spans="20:20">
      <c r="T2296" s="134" t="s">
        <v>238</v>
      </c>
    </row>
    <row r="2297" spans="20:20">
      <c r="T2297" s="134" t="s">
        <v>233</v>
      </c>
    </row>
    <row r="2298" spans="20:20">
      <c r="T2298" s="134" t="s">
        <v>230</v>
      </c>
    </row>
    <row r="2299" spans="20:20">
      <c r="T2299" s="134" t="s">
        <v>231</v>
      </c>
    </row>
    <row r="2300" spans="20:20">
      <c r="T2300" s="134" t="s">
        <v>241</v>
      </c>
    </row>
    <row r="2301" spans="20:20">
      <c r="T2301" s="134" t="s">
        <v>237</v>
      </c>
    </row>
    <row r="2302" spans="20:20">
      <c r="T2302" s="134" t="s">
        <v>225</v>
      </c>
    </row>
    <row r="2303" spans="20:20">
      <c r="T2303" s="134" t="s">
        <v>251</v>
      </c>
    </row>
    <row r="2304" spans="20:20">
      <c r="T2304" s="134" t="s">
        <v>223</v>
      </c>
    </row>
    <row r="2305" spans="20:20">
      <c r="T2305" s="134" t="s">
        <v>230</v>
      </c>
    </row>
    <row r="2306" spans="20:20">
      <c r="T2306" s="134" t="s">
        <v>225</v>
      </c>
    </row>
    <row r="2307" spans="20:20">
      <c r="T2307" s="134" t="s">
        <v>228</v>
      </c>
    </row>
    <row r="2308" spans="20:20">
      <c r="T2308" s="134" t="s">
        <v>237</v>
      </c>
    </row>
    <row r="2309" spans="20:20">
      <c r="T2309" s="134" t="s">
        <v>235</v>
      </c>
    </row>
    <row r="2310" spans="20:20">
      <c r="T2310" s="134" t="s">
        <v>239</v>
      </c>
    </row>
    <row r="2311" spans="20:20">
      <c r="T2311" s="134" t="s">
        <v>230</v>
      </c>
    </row>
    <row r="2312" spans="20:20">
      <c r="T2312" s="134" t="s">
        <v>231</v>
      </c>
    </row>
    <row r="2313" spans="20:20">
      <c r="T2313" s="134" t="s">
        <v>225</v>
      </c>
    </row>
    <row r="2314" spans="20:20">
      <c r="T2314" s="134" t="s">
        <v>235</v>
      </c>
    </row>
    <row r="2315" spans="20:20">
      <c r="T2315" s="134" t="s">
        <v>231</v>
      </c>
    </row>
    <row r="2316" spans="20:20">
      <c r="T2316" s="134" t="s">
        <v>231</v>
      </c>
    </row>
    <row r="2317" spans="20:20">
      <c r="T2317" s="134" t="s">
        <v>227</v>
      </c>
    </row>
    <row r="2318" spans="20:20">
      <c r="T2318" s="134" t="s">
        <v>223</v>
      </c>
    </row>
    <row r="2319" spans="20:20">
      <c r="T2319" s="134" t="s">
        <v>238</v>
      </c>
    </row>
    <row r="2320" spans="20:20">
      <c r="T2320" s="134" t="s">
        <v>224</v>
      </c>
    </row>
    <row r="2321" spans="20:20">
      <c r="T2321" s="134" t="s">
        <v>227</v>
      </c>
    </row>
    <row r="2322" spans="20:20">
      <c r="T2322" s="134" t="s">
        <v>239</v>
      </c>
    </row>
    <row r="2323" spans="20:20">
      <c r="T2323" s="134" t="s">
        <v>224</v>
      </c>
    </row>
    <row r="2324" spans="20:20">
      <c r="T2324" s="134" t="s">
        <v>223</v>
      </c>
    </row>
    <row r="2325" spans="20:20">
      <c r="T2325" s="134" t="s">
        <v>227</v>
      </c>
    </row>
    <row r="2326" spans="20:20">
      <c r="T2326" s="134" t="s">
        <v>226</v>
      </c>
    </row>
    <row r="2327" spans="20:20">
      <c r="T2327" s="134" t="s">
        <v>227</v>
      </c>
    </row>
    <row r="2328" spans="20:20">
      <c r="T2328" s="134" t="s">
        <v>237</v>
      </c>
    </row>
    <row r="2329" spans="20:20">
      <c r="T2329" s="134" t="s">
        <v>230</v>
      </c>
    </row>
    <row r="2330" spans="20:20">
      <c r="T2330" s="134" t="s">
        <v>228</v>
      </c>
    </row>
    <row r="2331" spans="20:20">
      <c r="T2331" s="134" t="s">
        <v>239</v>
      </c>
    </row>
    <row r="2332" spans="20:20">
      <c r="T2332" s="134" t="s">
        <v>239</v>
      </c>
    </row>
    <row r="2333" spans="20:20">
      <c r="T2333" s="134" t="s">
        <v>239</v>
      </c>
    </row>
    <row r="2334" spans="20:20">
      <c r="T2334" s="134" t="s">
        <v>226</v>
      </c>
    </row>
    <row r="2335" spans="20:20">
      <c r="T2335" s="134" t="s">
        <v>225</v>
      </c>
    </row>
    <row r="2336" spans="20:20">
      <c r="T2336" s="134" t="s">
        <v>225</v>
      </c>
    </row>
    <row r="2337" spans="20:20">
      <c r="T2337" s="134" t="s">
        <v>223</v>
      </c>
    </row>
    <row r="2338" spans="20:20">
      <c r="T2338" s="134" t="s">
        <v>233</v>
      </c>
    </row>
    <row r="2339" spans="20:20">
      <c r="T2339" s="134" t="s">
        <v>225</v>
      </c>
    </row>
    <row r="2340" spans="20:20">
      <c r="T2340" s="134" t="s">
        <v>223</v>
      </c>
    </row>
    <row r="2341" spans="20:20">
      <c r="T2341" s="134" t="s">
        <v>238</v>
      </c>
    </row>
    <row r="2342" spans="20:20">
      <c r="T2342" s="134" t="s">
        <v>232</v>
      </c>
    </row>
    <row r="2343" spans="20:20">
      <c r="T2343" s="134" t="s">
        <v>235</v>
      </c>
    </row>
    <row r="2344" spans="20:20">
      <c r="T2344" s="134" t="s">
        <v>234</v>
      </c>
    </row>
    <row r="2345" spans="20:20">
      <c r="T2345" s="134" t="s">
        <v>224</v>
      </c>
    </row>
    <row r="2346" spans="20:20">
      <c r="T2346" s="134" t="s">
        <v>232</v>
      </c>
    </row>
    <row r="2347" spans="20:20">
      <c r="T2347" s="134" t="s">
        <v>234</v>
      </c>
    </row>
    <row r="2348" spans="20:20">
      <c r="T2348" s="134" t="s">
        <v>234</v>
      </c>
    </row>
    <row r="2349" spans="20:20">
      <c r="T2349" s="134" t="s">
        <v>227</v>
      </c>
    </row>
    <row r="2350" spans="20:20">
      <c r="T2350" s="134" t="s">
        <v>232</v>
      </c>
    </row>
    <row r="2351" spans="20:20">
      <c r="T2351" s="134" t="s">
        <v>238</v>
      </c>
    </row>
    <row r="2352" spans="20:20">
      <c r="T2352" s="134" t="s">
        <v>227</v>
      </c>
    </row>
    <row r="2353" spans="20:20">
      <c r="T2353" s="134" t="s">
        <v>224</v>
      </c>
    </row>
    <row r="2354" spans="20:20">
      <c r="T2354" s="134" t="s">
        <v>238</v>
      </c>
    </row>
    <row r="2355" spans="20:20">
      <c r="T2355" s="134" t="s">
        <v>224</v>
      </c>
    </row>
    <row r="2356" spans="20:20">
      <c r="T2356" s="134" t="s">
        <v>231</v>
      </c>
    </row>
    <row r="2357" spans="20:20">
      <c r="T2357" s="134" t="s">
        <v>224</v>
      </c>
    </row>
    <row r="2358" spans="20:20">
      <c r="T2358" s="134" t="s">
        <v>226</v>
      </c>
    </row>
    <row r="2359" spans="20:20">
      <c r="T2359" s="134" t="s">
        <v>223</v>
      </c>
    </row>
    <row r="2360" spans="20:20">
      <c r="T2360" s="134" t="s">
        <v>232</v>
      </c>
    </row>
    <row r="2361" spans="20:20">
      <c r="T2361" s="134" t="s">
        <v>231</v>
      </c>
    </row>
    <row r="2362" spans="20:20">
      <c r="T2362" s="134" t="s">
        <v>238</v>
      </c>
    </row>
    <row r="2363" spans="20:20">
      <c r="T2363" s="134" t="s">
        <v>228</v>
      </c>
    </row>
    <row r="2364" spans="20:20">
      <c r="T2364" s="134" t="s">
        <v>231</v>
      </c>
    </row>
    <row r="2365" spans="20:20">
      <c r="T2365" s="134" t="s">
        <v>234</v>
      </c>
    </row>
    <row r="2366" spans="20:20">
      <c r="T2366" s="134" t="s">
        <v>231</v>
      </c>
    </row>
    <row r="2367" spans="20:20">
      <c r="T2367" s="134" t="s">
        <v>226</v>
      </c>
    </row>
    <row r="2368" spans="20:20">
      <c r="T2368" s="134" t="s">
        <v>231</v>
      </c>
    </row>
    <row r="2369" spans="20:20">
      <c r="T2369" s="134" t="s">
        <v>225</v>
      </c>
    </row>
    <row r="2370" spans="20:20">
      <c r="T2370" s="134" t="s">
        <v>231</v>
      </c>
    </row>
    <row r="2371" spans="20:20">
      <c r="T2371" s="134" t="s">
        <v>239</v>
      </c>
    </row>
    <row r="2372" spans="20:20">
      <c r="T2372" s="134" t="s">
        <v>223</v>
      </c>
    </row>
    <row r="2373" spans="20:20">
      <c r="T2373" s="134" t="s">
        <v>223</v>
      </c>
    </row>
    <row r="2374" spans="20:20">
      <c r="T2374" s="134" t="s">
        <v>223</v>
      </c>
    </row>
    <row r="2375" spans="20:20">
      <c r="T2375" s="134" t="s">
        <v>235</v>
      </c>
    </row>
    <row r="2376" spans="20:20">
      <c r="T2376" s="134" t="s">
        <v>238</v>
      </c>
    </row>
    <row r="2377" spans="20:20">
      <c r="T2377" s="134" t="s">
        <v>223</v>
      </c>
    </row>
    <row r="2378" spans="20:20">
      <c r="T2378" s="134" t="s">
        <v>238</v>
      </c>
    </row>
    <row r="2379" spans="20:20">
      <c r="T2379" s="134" t="s">
        <v>225</v>
      </c>
    </row>
    <row r="2380" spans="20:20">
      <c r="T2380" s="134" t="s">
        <v>239</v>
      </c>
    </row>
    <row r="2381" spans="20:20">
      <c r="T2381" s="134" t="s">
        <v>223</v>
      </c>
    </row>
    <row r="2382" spans="20:20">
      <c r="T2382" s="134" t="s">
        <v>230</v>
      </c>
    </row>
    <row r="2383" spans="20:20">
      <c r="T2383" s="134" t="s">
        <v>231</v>
      </c>
    </row>
    <row r="2384" spans="20:20">
      <c r="T2384" s="134" t="s">
        <v>226</v>
      </c>
    </row>
    <row r="2385" spans="20:20">
      <c r="T2385" s="134" t="s">
        <v>231</v>
      </c>
    </row>
    <row r="2386" spans="20:20">
      <c r="T2386" s="134" t="s">
        <v>231</v>
      </c>
    </row>
    <row r="2387" spans="20:20">
      <c r="T2387" s="134" t="s">
        <v>226</v>
      </c>
    </row>
    <row r="2388" spans="20:20">
      <c r="T2388" s="134" t="s">
        <v>233</v>
      </c>
    </row>
    <row r="2389" spans="20:20">
      <c r="T2389" s="134" t="s">
        <v>226</v>
      </c>
    </row>
    <row r="2390" spans="20:20">
      <c r="T2390" s="134" t="s">
        <v>228</v>
      </c>
    </row>
    <row r="2391" spans="20:20">
      <c r="T2391" s="134" t="s">
        <v>224</v>
      </c>
    </row>
    <row r="2392" spans="20:20">
      <c r="T2392" s="134" t="s">
        <v>241</v>
      </c>
    </row>
    <row r="2393" spans="20:20">
      <c r="T2393" s="134" t="s">
        <v>230</v>
      </c>
    </row>
    <row r="2394" spans="20:20">
      <c r="T2394" s="134" t="s">
        <v>225</v>
      </c>
    </row>
    <row r="2395" spans="20:20">
      <c r="T2395" s="134" t="s">
        <v>224</v>
      </c>
    </row>
    <row r="2396" spans="20:20">
      <c r="T2396" s="134" t="s">
        <v>226</v>
      </c>
    </row>
    <row r="2397" spans="20:20">
      <c r="T2397" s="134" t="s">
        <v>224</v>
      </c>
    </row>
    <row r="2398" spans="20:20">
      <c r="T2398" s="134" t="s">
        <v>224</v>
      </c>
    </row>
    <row r="2399" spans="20:20">
      <c r="T2399" s="134" t="s">
        <v>257</v>
      </c>
    </row>
    <row r="2400" spans="20:20">
      <c r="T2400" s="134" t="s">
        <v>231</v>
      </c>
    </row>
    <row r="2401" spans="20:20">
      <c r="T2401" s="134" t="s">
        <v>225</v>
      </c>
    </row>
    <row r="2402" spans="20:20">
      <c r="T2402" s="134" t="s">
        <v>225</v>
      </c>
    </row>
    <row r="2403" spans="20:20">
      <c r="T2403" s="134" t="s">
        <v>224</v>
      </c>
    </row>
    <row r="2404" spans="20:20">
      <c r="T2404" s="134" t="s">
        <v>231</v>
      </c>
    </row>
    <row r="2405" spans="20:20">
      <c r="T2405" s="134" t="s">
        <v>224</v>
      </c>
    </row>
    <row r="2406" spans="20:20">
      <c r="T2406" s="134" t="s">
        <v>227</v>
      </c>
    </row>
    <row r="2407" spans="20:20">
      <c r="T2407" s="134" t="s">
        <v>231</v>
      </c>
    </row>
    <row r="2408" spans="20:20">
      <c r="T2408" s="134" t="s">
        <v>224</v>
      </c>
    </row>
    <row r="2409" spans="20:20">
      <c r="T2409" s="134" t="s">
        <v>231</v>
      </c>
    </row>
    <row r="2410" spans="20:20">
      <c r="T2410" s="134" t="s">
        <v>227</v>
      </c>
    </row>
    <row r="2411" spans="20:20">
      <c r="T2411" s="134" t="s">
        <v>237</v>
      </c>
    </row>
    <row r="2412" spans="20:20">
      <c r="T2412" s="134" t="s">
        <v>254</v>
      </c>
    </row>
    <row r="2413" spans="20:20">
      <c r="T2413" s="134" t="s">
        <v>235</v>
      </c>
    </row>
    <row r="2414" spans="20:20">
      <c r="T2414" s="134" t="s">
        <v>226</v>
      </c>
    </row>
    <row r="2415" spans="20:20">
      <c r="T2415" s="134" t="s">
        <v>225</v>
      </c>
    </row>
    <row r="2416" spans="20:20">
      <c r="T2416" s="134" t="s">
        <v>224</v>
      </c>
    </row>
    <row r="2417" spans="20:20">
      <c r="T2417" s="134" t="s">
        <v>254</v>
      </c>
    </row>
    <row r="2418" spans="20:20">
      <c r="T2418" s="134" t="s">
        <v>233</v>
      </c>
    </row>
    <row r="2419" spans="20:20">
      <c r="T2419" s="134" t="s">
        <v>225</v>
      </c>
    </row>
    <row r="2420" spans="20:20">
      <c r="T2420" s="134" t="s">
        <v>237</v>
      </c>
    </row>
    <row r="2421" spans="20:20">
      <c r="T2421" s="134" t="s">
        <v>224</v>
      </c>
    </row>
    <row r="2422" spans="20:20">
      <c r="T2422" s="134" t="s">
        <v>238</v>
      </c>
    </row>
    <row r="2423" spans="20:20">
      <c r="T2423" s="134" t="s">
        <v>231</v>
      </c>
    </row>
    <row r="2424" spans="20:20">
      <c r="T2424" s="134" t="s">
        <v>228</v>
      </c>
    </row>
    <row r="2425" spans="20:20">
      <c r="T2425" s="134" t="s">
        <v>226</v>
      </c>
    </row>
    <row r="2426" spans="20:20">
      <c r="T2426" s="134" t="s">
        <v>248</v>
      </c>
    </row>
    <row r="2427" spans="20:20">
      <c r="T2427" s="134" t="s">
        <v>227</v>
      </c>
    </row>
    <row r="2428" spans="20:20">
      <c r="T2428" s="134" t="s">
        <v>231</v>
      </c>
    </row>
    <row r="2429" spans="20:20">
      <c r="T2429" s="134" t="s">
        <v>238</v>
      </c>
    </row>
    <row r="2430" spans="20:20">
      <c r="T2430" s="134" t="s">
        <v>226</v>
      </c>
    </row>
    <row r="2431" spans="20:20">
      <c r="T2431" s="134" t="s">
        <v>238</v>
      </c>
    </row>
    <row r="2432" spans="20:20">
      <c r="T2432" s="134" t="s">
        <v>227</v>
      </c>
    </row>
    <row r="2433" spans="20:20">
      <c r="T2433" s="134" t="s">
        <v>223</v>
      </c>
    </row>
    <row r="2434" spans="20:20">
      <c r="T2434" s="134" t="s">
        <v>239</v>
      </c>
    </row>
    <row r="2435" spans="20:20">
      <c r="T2435" s="134" t="s">
        <v>240</v>
      </c>
    </row>
    <row r="2436" spans="20:20">
      <c r="T2436" s="134" t="s">
        <v>237</v>
      </c>
    </row>
    <row r="2437" spans="20:20">
      <c r="T2437" s="134" t="s">
        <v>231</v>
      </c>
    </row>
    <row r="2438" spans="20:20">
      <c r="T2438" s="134" t="s">
        <v>238</v>
      </c>
    </row>
    <row r="2439" spans="20:20">
      <c r="T2439" s="134" t="s">
        <v>224</v>
      </c>
    </row>
    <row r="2440" spans="20:20">
      <c r="T2440" s="134" t="s">
        <v>233</v>
      </c>
    </row>
    <row r="2441" spans="20:20">
      <c r="T2441" s="134" t="s">
        <v>226</v>
      </c>
    </row>
    <row r="2442" spans="20:20">
      <c r="T2442" s="134" t="s">
        <v>225</v>
      </c>
    </row>
    <row r="2443" spans="20:20">
      <c r="T2443" s="134" t="s">
        <v>225</v>
      </c>
    </row>
    <row r="2444" spans="20:20">
      <c r="T2444" s="134" t="s">
        <v>231</v>
      </c>
    </row>
    <row r="2445" spans="20:20">
      <c r="T2445" s="134" t="s">
        <v>224</v>
      </c>
    </row>
    <row r="2446" spans="20:20">
      <c r="T2446" s="134" t="s">
        <v>239</v>
      </c>
    </row>
    <row r="2447" spans="20:20">
      <c r="T2447" s="134" t="s">
        <v>235</v>
      </c>
    </row>
    <row r="2448" spans="20:20">
      <c r="T2448" s="134" t="s">
        <v>234</v>
      </c>
    </row>
    <row r="2449" spans="20:20">
      <c r="T2449" s="134" t="s">
        <v>231</v>
      </c>
    </row>
    <row r="2450" spans="20:20">
      <c r="T2450" s="134" t="s">
        <v>226</v>
      </c>
    </row>
    <row r="2451" spans="20:20">
      <c r="T2451" s="134" t="s">
        <v>226</v>
      </c>
    </row>
    <row r="2452" spans="20:20">
      <c r="T2452" s="134" t="s">
        <v>226</v>
      </c>
    </row>
    <row r="2453" spans="20:20">
      <c r="T2453" s="134" t="s">
        <v>230</v>
      </c>
    </row>
    <row r="2454" spans="20:20">
      <c r="T2454" s="134" t="s">
        <v>225</v>
      </c>
    </row>
    <row r="2455" spans="20:20">
      <c r="T2455" s="134" t="s">
        <v>226</v>
      </c>
    </row>
    <row r="2456" spans="20:20">
      <c r="T2456" s="134" t="s">
        <v>234</v>
      </c>
    </row>
    <row r="2457" spans="20:20">
      <c r="T2457" s="134" t="s">
        <v>226</v>
      </c>
    </row>
    <row r="2458" spans="20:20">
      <c r="T2458" s="134" t="s">
        <v>231</v>
      </c>
    </row>
    <row r="2459" spans="20:20">
      <c r="T2459" s="134" t="s">
        <v>239</v>
      </c>
    </row>
    <row r="2460" spans="20:20">
      <c r="T2460" s="134" t="s">
        <v>223</v>
      </c>
    </row>
    <row r="2461" spans="20:20">
      <c r="T2461" s="134" t="s">
        <v>238</v>
      </c>
    </row>
    <row r="2462" spans="20:20">
      <c r="T2462" s="134" t="s">
        <v>223</v>
      </c>
    </row>
    <row r="2463" spans="20:20">
      <c r="T2463" s="134" t="s">
        <v>228</v>
      </c>
    </row>
    <row r="2464" spans="20:20">
      <c r="T2464" s="134" t="s">
        <v>234</v>
      </c>
    </row>
    <row r="2465" spans="20:20">
      <c r="T2465" s="134" t="s">
        <v>231</v>
      </c>
    </row>
    <row r="2466" spans="20:20">
      <c r="T2466" s="134" t="s">
        <v>241</v>
      </c>
    </row>
    <row r="2467" spans="20:20">
      <c r="T2467" s="134" t="s">
        <v>239</v>
      </c>
    </row>
    <row r="2468" spans="20:20">
      <c r="T2468" s="134" t="s">
        <v>234</v>
      </c>
    </row>
    <row r="2469" spans="20:20">
      <c r="T2469" s="134" t="s">
        <v>223</v>
      </c>
    </row>
    <row r="2470" spans="20:20">
      <c r="T2470" s="134" t="s">
        <v>240</v>
      </c>
    </row>
    <row r="2471" spans="20:20">
      <c r="T2471" s="134" t="s">
        <v>224</v>
      </c>
    </row>
    <row r="2472" spans="20:20">
      <c r="T2472" s="134" t="s">
        <v>231</v>
      </c>
    </row>
    <row r="2473" spans="20:20">
      <c r="T2473" s="134" t="s">
        <v>249</v>
      </c>
    </row>
    <row r="2474" spans="20:20">
      <c r="T2474" s="134" t="s">
        <v>239</v>
      </c>
    </row>
    <row r="2475" spans="20:20">
      <c r="T2475" s="134" t="s">
        <v>224</v>
      </c>
    </row>
    <row r="2476" spans="20:20">
      <c r="T2476" s="134" t="s">
        <v>248</v>
      </c>
    </row>
    <row r="2477" spans="20:20">
      <c r="T2477" s="134" t="s">
        <v>238</v>
      </c>
    </row>
    <row r="2478" spans="20:20">
      <c r="T2478" s="134" t="s">
        <v>231</v>
      </c>
    </row>
    <row r="2479" spans="20:20">
      <c r="T2479" s="134" t="s">
        <v>223</v>
      </c>
    </row>
    <row r="2480" spans="20:20">
      <c r="T2480" s="134" t="s">
        <v>228</v>
      </c>
    </row>
    <row r="2481" spans="20:20">
      <c r="T2481" s="134" t="s">
        <v>235</v>
      </c>
    </row>
    <row r="2482" spans="20:20">
      <c r="T2482" s="134" t="s">
        <v>224</v>
      </c>
    </row>
    <row r="2483" spans="20:20">
      <c r="T2483" s="134" t="s">
        <v>241</v>
      </c>
    </row>
    <row r="2484" spans="20:20">
      <c r="T2484" s="134" t="s">
        <v>223</v>
      </c>
    </row>
    <row r="2485" spans="20:20">
      <c r="T2485" s="134" t="s">
        <v>232</v>
      </c>
    </row>
    <row r="2486" spans="20:20">
      <c r="T2486" s="134" t="s">
        <v>238</v>
      </c>
    </row>
    <row r="2487" spans="20:20">
      <c r="T2487" s="134" t="s">
        <v>225</v>
      </c>
    </row>
    <row r="2488" spans="20:20">
      <c r="T2488" s="134" t="s">
        <v>248</v>
      </c>
    </row>
    <row r="2489" spans="20:20">
      <c r="T2489" s="134" t="s">
        <v>248</v>
      </c>
    </row>
    <row r="2490" spans="20:20">
      <c r="T2490" s="134" t="s">
        <v>237</v>
      </c>
    </row>
    <row r="2491" spans="20:20">
      <c r="T2491" s="134" t="s">
        <v>237</v>
      </c>
    </row>
    <row r="2492" spans="20:20">
      <c r="T2492" s="134" t="s">
        <v>238</v>
      </c>
    </row>
    <row r="2493" spans="20:20">
      <c r="T2493" s="134" t="s">
        <v>239</v>
      </c>
    </row>
    <row r="2494" spans="20:20">
      <c r="T2494" s="134" t="s">
        <v>239</v>
      </c>
    </row>
    <row r="2495" spans="20:20">
      <c r="T2495" s="134" t="s">
        <v>241</v>
      </c>
    </row>
    <row r="2496" spans="20:20">
      <c r="T2496" s="134" t="s">
        <v>227</v>
      </c>
    </row>
    <row r="2497" spans="20:20">
      <c r="T2497" s="134" t="s">
        <v>227</v>
      </c>
    </row>
    <row r="2498" spans="20:20">
      <c r="T2498" s="134" t="s">
        <v>224</v>
      </c>
    </row>
    <row r="2499" spans="20:20">
      <c r="T2499" s="134" t="s">
        <v>226</v>
      </c>
    </row>
    <row r="2500" spans="20:20">
      <c r="T2500" s="134" t="s">
        <v>238</v>
      </c>
    </row>
    <row r="2501" spans="20:20">
      <c r="T2501" s="134" t="s">
        <v>225</v>
      </c>
    </row>
    <row r="2502" spans="20:20">
      <c r="T2502" s="134" t="s">
        <v>226</v>
      </c>
    </row>
    <row r="2503" spans="20:20">
      <c r="T2503" s="134" t="s">
        <v>239</v>
      </c>
    </row>
    <row r="2504" spans="20:20">
      <c r="T2504" s="134" t="s">
        <v>254</v>
      </c>
    </row>
    <row r="2505" spans="20:20">
      <c r="T2505" s="134" t="s">
        <v>226</v>
      </c>
    </row>
    <row r="2506" spans="20:20">
      <c r="T2506" s="134" t="s">
        <v>234</v>
      </c>
    </row>
    <row r="2507" spans="20:20">
      <c r="T2507" s="134" t="s">
        <v>226</v>
      </c>
    </row>
    <row r="2508" spans="20:20">
      <c r="T2508" s="134" t="s">
        <v>225</v>
      </c>
    </row>
    <row r="2509" spans="20:20">
      <c r="T2509" s="134" t="s">
        <v>223</v>
      </c>
    </row>
    <row r="2510" spans="20:20">
      <c r="T2510" s="134" t="s">
        <v>232</v>
      </c>
    </row>
    <row r="2511" spans="20:20">
      <c r="T2511" s="134" t="s">
        <v>239</v>
      </c>
    </row>
    <row r="2512" spans="20:20">
      <c r="T2512" s="134" t="s">
        <v>238</v>
      </c>
    </row>
    <row r="2513" spans="20:20">
      <c r="T2513" s="134" t="s">
        <v>227</v>
      </c>
    </row>
    <row r="2514" spans="20:20">
      <c r="T2514" s="134" t="s">
        <v>229</v>
      </c>
    </row>
    <row r="2515" spans="20:20">
      <c r="T2515" s="134" t="s">
        <v>242</v>
      </c>
    </row>
    <row r="2516" spans="20:20">
      <c r="T2516" s="134" t="s">
        <v>251</v>
      </c>
    </row>
    <row r="2517" spans="20:20">
      <c r="T2517" s="134" t="s">
        <v>238</v>
      </c>
    </row>
    <row r="2518" spans="20:20">
      <c r="T2518" s="134" t="s">
        <v>232</v>
      </c>
    </row>
    <row r="2519" spans="20:20">
      <c r="T2519" s="134" t="s">
        <v>225</v>
      </c>
    </row>
    <row r="2520" spans="20:20">
      <c r="T2520" s="134" t="s">
        <v>241</v>
      </c>
    </row>
    <row r="2521" spans="20:20">
      <c r="T2521" s="134" t="s">
        <v>235</v>
      </c>
    </row>
    <row r="2522" spans="20:20">
      <c r="T2522" s="134" t="s">
        <v>234</v>
      </c>
    </row>
    <row r="2523" spans="20:20">
      <c r="T2523" s="134" t="s">
        <v>236</v>
      </c>
    </row>
    <row r="2524" spans="20:20">
      <c r="T2524" s="134" t="s">
        <v>226</v>
      </c>
    </row>
    <row r="2525" spans="20:20">
      <c r="T2525" s="134" t="s">
        <v>226</v>
      </c>
    </row>
    <row r="2526" spans="20:20">
      <c r="T2526" s="134" t="s">
        <v>234</v>
      </c>
    </row>
    <row r="2527" spans="20:20">
      <c r="T2527" s="134" t="s">
        <v>224</v>
      </c>
    </row>
    <row r="2528" spans="20:20">
      <c r="T2528" s="134" t="s">
        <v>252</v>
      </c>
    </row>
    <row r="2529" spans="20:20">
      <c r="T2529" s="134" t="s">
        <v>226</v>
      </c>
    </row>
    <row r="2530" spans="20:20">
      <c r="T2530" s="134" t="s">
        <v>234</v>
      </c>
    </row>
    <row r="2531" spans="20:20">
      <c r="T2531" s="134" t="s">
        <v>232</v>
      </c>
    </row>
    <row r="2532" spans="20:20">
      <c r="T2532" s="134" t="s">
        <v>238</v>
      </c>
    </row>
    <row r="2533" spans="20:20">
      <c r="T2533" s="134" t="s">
        <v>230</v>
      </c>
    </row>
    <row r="2534" spans="20:20">
      <c r="T2534" s="134" t="s">
        <v>227</v>
      </c>
    </row>
    <row r="2535" spans="20:20">
      <c r="T2535" s="134" t="s">
        <v>264</v>
      </c>
    </row>
    <row r="2536" spans="20:20">
      <c r="T2536" s="134" t="s">
        <v>258</v>
      </c>
    </row>
    <row r="2537" spans="20:20">
      <c r="T2537" s="134" t="s">
        <v>239</v>
      </c>
    </row>
    <row r="2538" spans="20:20">
      <c r="T2538" s="134" t="s">
        <v>234</v>
      </c>
    </row>
    <row r="2539" spans="20:20">
      <c r="T2539" s="134" t="s">
        <v>226</v>
      </c>
    </row>
    <row r="2540" spans="20:20">
      <c r="T2540" s="134" t="s">
        <v>223</v>
      </c>
    </row>
    <row r="2541" spans="20:20">
      <c r="T2541" s="134" t="s">
        <v>236</v>
      </c>
    </row>
    <row r="2542" spans="20:20">
      <c r="T2542" s="134" t="s">
        <v>225</v>
      </c>
    </row>
    <row r="2543" spans="20:20">
      <c r="T2543" s="134" t="s">
        <v>231</v>
      </c>
    </row>
    <row r="2544" spans="20:20">
      <c r="T2544" s="134" t="s">
        <v>239</v>
      </c>
    </row>
    <row r="2545" spans="20:20">
      <c r="T2545" s="134" t="s">
        <v>244</v>
      </c>
    </row>
    <row r="2546" spans="20:20">
      <c r="T2546" s="134" t="s">
        <v>231</v>
      </c>
    </row>
    <row r="2547" spans="20:20">
      <c r="T2547" s="134" t="s">
        <v>225</v>
      </c>
    </row>
    <row r="2548" spans="20:20">
      <c r="T2548" s="134" t="s">
        <v>241</v>
      </c>
    </row>
    <row r="2549" spans="20:20">
      <c r="T2549" s="134" t="s">
        <v>232</v>
      </c>
    </row>
    <row r="2550" spans="20:20">
      <c r="T2550" s="134" t="s">
        <v>227</v>
      </c>
    </row>
    <row r="2551" spans="20:20">
      <c r="T2551" s="134" t="s">
        <v>231</v>
      </c>
    </row>
    <row r="2552" spans="20:20">
      <c r="T2552" s="134" t="s">
        <v>238</v>
      </c>
    </row>
    <row r="2553" spans="20:20">
      <c r="T2553" s="134" t="s">
        <v>227</v>
      </c>
    </row>
    <row r="2554" spans="20:20">
      <c r="T2554" s="134" t="s">
        <v>233</v>
      </c>
    </row>
    <row r="2555" spans="20:20">
      <c r="T2555" s="134" t="s">
        <v>229</v>
      </c>
    </row>
    <row r="2556" spans="20:20">
      <c r="T2556" s="134" t="s">
        <v>224</v>
      </c>
    </row>
    <row r="2557" spans="20:20">
      <c r="T2557" s="134" t="s">
        <v>238</v>
      </c>
    </row>
    <row r="2558" spans="20:20">
      <c r="T2558" s="134" t="s">
        <v>229</v>
      </c>
    </row>
    <row r="2559" spans="20:20">
      <c r="T2559" s="134" t="s">
        <v>264</v>
      </c>
    </row>
    <row r="2560" spans="20:20">
      <c r="T2560" s="134" t="s">
        <v>225</v>
      </c>
    </row>
    <row r="2561" spans="20:20">
      <c r="T2561" s="134" t="s">
        <v>254</v>
      </c>
    </row>
    <row r="2562" spans="20:20">
      <c r="T2562" s="134" t="s">
        <v>238</v>
      </c>
    </row>
    <row r="2563" spans="20:20">
      <c r="T2563" s="134" t="s">
        <v>231</v>
      </c>
    </row>
    <row r="2564" spans="20:20">
      <c r="T2564" s="134" t="s">
        <v>227</v>
      </c>
    </row>
    <row r="2565" spans="20:20">
      <c r="T2565" s="134" t="s">
        <v>223</v>
      </c>
    </row>
    <row r="2566" spans="20:20">
      <c r="T2566" s="134" t="s">
        <v>225</v>
      </c>
    </row>
    <row r="2567" spans="20:20">
      <c r="T2567" s="134" t="s">
        <v>231</v>
      </c>
    </row>
    <row r="2568" spans="20:20">
      <c r="T2568" s="134" t="s">
        <v>238</v>
      </c>
    </row>
    <row r="2569" spans="20:20">
      <c r="T2569" s="134" t="s">
        <v>225</v>
      </c>
    </row>
    <row r="2570" spans="20:20">
      <c r="T2570" s="134" t="s">
        <v>226</v>
      </c>
    </row>
    <row r="2571" spans="20:20">
      <c r="T2571" s="134" t="s">
        <v>234</v>
      </c>
    </row>
    <row r="2572" spans="20:20">
      <c r="T2572" s="134" t="s">
        <v>234</v>
      </c>
    </row>
    <row r="2573" spans="20:20">
      <c r="T2573" s="134" t="s">
        <v>231</v>
      </c>
    </row>
    <row r="2574" spans="20:20">
      <c r="T2574" s="134" t="s">
        <v>240</v>
      </c>
    </row>
    <row r="2575" spans="20:20">
      <c r="T2575" s="134" t="s">
        <v>228</v>
      </c>
    </row>
    <row r="2576" spans="20:20">
      <c r="T2576" s="134" t="s">
        <v>231</v>
      </c>
    </row>
    <row r="2577" spans="20:20">
      <c r="T2577" s="134" t="s">
        <v>248</v>
      </c>
    </row>
    <row r="2578" spans="20:20">
      <c r="T2578" s="134" t="s">
        <v>232</v>
      </c>
    </row>
    <row r="2579" spans="20:20">
      <c r="T2579" s="134" t="s">
        <v>224</v>
      </c>
    </row>
    <row r="2580" spans="20:20">
      <c r="T2580" s="134" t="s">
        <v>224</v>
      </c>
    </row>
    <row r="2581" spans="20:20">
      <c r="T2581" s="134" t="s">
        <v>231</v>
      </c>
    </row>
    <row r="2582" spans="20:20">
      <c r="T2582" s="134" t="s">
        <v>260</v>
      </c>
    </row>
    <row r="2583" spans="20:20">
      <c r="T2583" s="134" t="s">
        <v>225</v>
      </c>
    </row>
    <row r="2584" spans="20:20">
      <c r="T2584" s="134" t="s">
        <v>240</v>
      </c>
    </row>
    <row r="2585" spans="20:20">
      <c r="T2585" s="134" t="s">
        <v>230</v>
      </c>
    </row>
    <row r="2586" spans="20:20">
      <c r="T2586" s="134" t="s">
        <v>254</v>
      </c>
    </row>
    <row r="2587" spans="20:20">
      <c r="T2587" s="134" t="s">
        <v>227</v>
      </c>
    </row>
    <row r="2588" spans="20:20">
      <c r="T2588" s="134" t="s">
        <v>238</v>
      </c>
    </row>
    <row r="2589" spans="20:20">
      <c r="T2589" s="134" t="s">
        <v>224</v>
      </c>
    </row>
    <row r="2590" spans="20:20">
      <c r="T2590" s="134" t="s">
        <v>252</v>
      </c>
    </row>
    <row r="2591" spans="20:20">
      <c r="T2591" s="134" t="s">
        <v>223</v>
      </c>
    </row>
    <row r="2592" spans="20:20">
      <c r="T2592" s="134" t="s">
        <v>260</v>
      </c>
    </row>
    <row r="2593" spans="20:20">
      <c r="T2593" s="134" t="s">
        <v>263</v>
      </c>
    </row>
    <row r="2594" spans="20:20">
      <c r="T2594" s="134" t="s">
        <v>224</v>
      </c>
    </row>
    <row r="2595" spans="20:20">
      <c r="T2595" s="134" t="s">
        <v>225</v>
      </c>
    </row>
    <row r="2596" spans="20:20">
      <c r="T2596" s="134" t="s">
        <v>227</v>
      </c>
    </row>
    <row r="2597" spans="20:20">
      <c r="T2597" s="134" t="s">
        <v>230</v>
      </c>
    </row>
    <row r="2598" spans="20:20">
      <c r="T2598" s="134" t="s">
        <v>227</v>
      </c>
    </row>
    <row r="2599" spans="20:20">
      <c r="T2599" s="134" t="s">
        <v>224</v>
      </c>
    </row>
    <row r="2600" spans="20:20">
      <c r="T2600" s="134" t="s">
        <v>224</v>
      </c>
    </row>
    <row r="2601" spans="20:20">
      <c r="T2601" s="134" t="s">
        <v>240</v>
      </c>
    </row>
    <row r="2602" spans="20:20">
      <c r="T2602" s="134" t="s">
        <v>234</v>
      </c>
    </row>
    <row r="2603" spans="20:20">
      <c r="T2603" s="134" t="s">
        <v>231</v>
      </c>
    </row>
    <row r="2604" spans="20:20">
      <c r="T2604" s="134" t="s">
        <v>240</v>
      </c>
    </row>
    <row r="2605" spans="20:20">
      <c r="T2605" s="134" t="s">
        <v>230</v>
      </c>
    </row>
    <row r="2606" spans="20:20">
      <c r="T2606" s="134" t="s">
        <v>237</v>
      </c>
    </row>
    <row r="2607" spans="20:20">
      <c r="T2607" s="134" t="s">
        <v>239</v>
      </c>
    </row>
    <row r="2608" spans="20:20">
      <c r="T2608" s="134" t="s">
        <v>236</v>
      </c>
    </row>
    <row r="2609" spans="20:20">
      <c r="T2609" s="134" t="s">
        <v>224</v>
      </c>
    </row>
    <row r="2610" spans="20:20">
      <c r="T2610" s="134" t="s">
        <v>252</v>
      </c>
    </row>
    <row r="2611" spans="20:20">
      <c r="T2611" s="134" t="s">
        <v>226</v>
      </c>
    </row>
    <row r="2612" spans="20:20">
      <c r="T2612" s="134" t="s">
        <v>231</v>
      </c>
    </row>
    <row r="2613" spans="20:20">
      <c r="T2613" s="134" t="s">
        <v>238</v>
      </c>
    </row>
    <row r="2614" spans="20:20">
      <c r="T2614" s="134" t="s">
        <v>226</v>
      </c>
    </row>
    <row r="2615" spans="20:20">
      <c r="T2615" s="134" t="s">
        <v>238</v>
      </c>
    </row>
    <row r="2616" spans="20:20">
      <c r="T2616" s="134" t="s">
        <v>230</v>
      </c>
    </row>
    <row r="2617" spans="20:20">
      <c r="T2617" s="134" t="s">
        <v>237</v>
      </c>
    </row>
    <row r="2618" spans="20:20">
      <c r="T2618" s="134" t="s">
        <v>236</v>
      </c>
    </row>
    <row r="2619" spans="20:20">
      <c r="T2619" s="134" t="s">
        <v>232</v>
      </c>
    </row>
    <row r="2620" spans="20:20">
      <c r="T2620" s="134" t="s">
        <v>231</v>
      </c>
    </row>
    <row r="2621" spans="20:20">
      <c r="T2621" s="134" t="s">
        <v>223</v>
      </c>
    </row>
    <row r="2622" spans="20:20">
      <c r="T2622" s="134" t="s">
        <v>223</v>
      </c>
    </row>
    <row r="2623" spans="20:20">
      <c r="T2623" s="134" t="s">
        <v>233</v>
      </c>
    </row>
    <row r="2624" spans="20:20">
      <c r="T2624" s="134" t="s">
        <v>236</v>
      </c>
    </row>
    <row r="2625" spans="20:20">
      <c r="T2625" s="134" t="s">
        <v>239</v>
      </c>
    </row>
    <row r="2626" spans="20:20">
      <c r="T2626" s="134" t="s">
        <v>226</v>
      </c>
    </row>
    <row r="2627" spans="20:20">
      <c r="T2627" s="134" t="s">
        <v>227</v>
      </c>
    </row>
    <row r="2628" spans="20:20">
      <c r="T2628" s="134" t="s">
        <v>237</v>
      </c>
    </row>
    <row r="2629" spans="20:20">
      <c r="T2629" s="134" t="s">
        <v>226</v>
      </c>
    </row>
    <row r="2630" spans="20:20">
      <c r="T2630" s="134" t="s">
        <v>225</v>
      </c>
    </row>
    <row r="2631" spans="20:20">
      <c r="T2631" s="134" t="s">
        <v>231</v>
      </c>
    </row>
    <row r="2632" spans="20:20">
      <c r="T2632" s="134" t="s">
        <v>226</v>
      </c>
    </row>
    <row r="2633" spans="20:20">
      <c r="T2633" s="134" t="s">
        <v>239</v>
      </c>
    </row>
    <row r="2634" spans="20:20">
      <c r="T2634" s="134" t="s">
        <v>228</v>
      </c>
    </row>
    <row r="2635" spans="20:20">
      <c r="T2635" s="134" t="s">
        <v>238</v>
      </c>
    </row>
    <row r="2636" spans="20:20">
      <c r="T2636" s="134" t="s">
        <v>227</v>
      </c>
    </row>
    <row r="2637" spans="20:20">
      <c r="T2637" s="134" t="s">
        <v>223</v>
      </c>
    </row>
    <row r="2638" spans="20:20">
      <c r="T2638" s="134" t="s">
        <v>223</v>
      </c>
    </row>
    <row r="2639" spans="20:20">
      <c r="T2639" s="134" t="s">
        <v>235</v>
      </c>
    </row>
    <row r="2640" spans="20:20">
      <c r="T2640" s="134" t="s">
        <v>223</v>
      </c>
    </row>
    <row r="2641" spans="20:20">
      <c r="T2641" s="134" t="s">
        <v>231</v>
      </c>
    </row>
    <row r="2642" spans="20:20">
      <c r="T2642" s="134" t="s">
        <v>226</v>
      </c>
    </row>
    <row r="2643" spans="20:20">
      <c r="T2643" s="134" t="s">
        <v>254</v>
      </c>
    </row>
    <row r="2644" spans="20:20">
      <c r="T2644" s="134" t="s">
        <v>224</v>
      </c>
    </row>
    <row r="2645" spans="20:20">
      <c r="T2645" s="134" t="s">
        <v>224</v>
      </c>
    </row>
    <row r="2646" spans="20:20">
      <c r="T2646" s="134" t="s">
        <v>238</v>
      </c>
    </row>
    <row r="2647" spans="20:20">
      <c r="T2647" s="134" t="s">
        <v>231</v>
      </c>
    </row>
    <row r="2648" spans="20:20">
      <c r="T2648" s="134" t="s">
        <v>239</v>
      </c>
    </row>
    <row r="2649" spans="20:20">
      <c r="T2649" s="134" t="s">
        <v>226</v>
      </c>
    </row>
    <row r="2650" spans="20:20">
      <c r="T2650" s="134" t="s">
        <v>223</v>
      </c>
    </row>
    <row r="2651" spans="20:20">
      <c r="T2651" s="134" t="s">
        <v>229</v>
      </c>
    </row>
    <row r="2652" spans="20:20">
      <c r="T2652" s="134" t="s">
        <v>239</v>
      </c>
    </row>
    <row r="2653" spans="20:20">
      <c r="T2653" s="134" t="s">
        <v>223</v>
      </c>
    </row>
    <row r="2654" spans="20:20">
      <c r="T2654" s="134" t="s">
        <v>231</v>
      </c>
    </row>
    <row r="2655" spans="20:20">
      <c r="T2655" s="134" t="s">
        <v>233</v>
      </c>
    </row>
    <row r="2656" spans="20:20">
      <c r="T2656" s="134" t="s">
        <v>238</v>
      </c>
    </row>
    <row r="2657" spans="20:20">
      <c r="T2657" s="134" t="s">
        <v>254</v>
      </c>
    </row>
    <row r="2658" spans="20:20">
      <c r="T2658" s="134" t="s">
        <v>235</v>
      </c>
    </row>
    <row r="2659" spans="20:20">
      <c r="T2659" s="134" t="s">
        <v>228</v>
      </c>
    </row>
    <row r="2660" spans="20:20">
      <c r="T2660" s="134" t="s">
        <v>248</v>
      </c>
    </row>
    <row r="2661" spans="20:20">
      <c r="T2661" s="134" t="s">
        <v>241</v>
      </c>
    </row>
    <row r="2662" spans="20:20">
      <c r="T2662" s="134" t="s">
        <v>238</v>
      </c>
    </row>
    <row r="2663" spans="20:20">
      <c r="T2663" s="134" t="s">
        <v>227</v>
      </c>
    </row>
    <row r="2664" spans="20:20">
      <c r="T2664" s="134" t="s">
        <v>231</v>
      </c>
    </row>
    <row r="2665" spans="20:20">
      <c r="T2665" s="134" t="s">
        <v>226</v>
      </c>
    </row>
    <row r="2666" spans="20:20">
      <c r="T2666" s="134" t="s">
        <v>223</v>
      </c>
    </row>
    <row r="2667" spans="20:20">
      <c r="T2667" s="134" t="s">
        <v>235</v>
      </c>
    </row>
    <row r="2668" spans="20:20">
      <c r="T2668" s="134" t="s">
        <v>226</v>
      </c>
    </row>
    <row r="2669" spans="20:20">
      <c r="T2669" s="134" t="s">
        <v>225</v>
      </c>
    </row>
    <row r="2670" spans="20:20">
      <c r="T2670" s="134" t="s">
        <v>227</v>
      </c>
    </row>
    <row r="2671" spans="20:20">
      <c r="T2671" s="134" t="s">
        <v>258</v>
      </c>
    </row>
    <row r="2672" spans="20:20">
      <c r="T2672" s="134" t="s">
        <v>231</v>
      </c>
    </row>
    <row r="2673" spans="20:20">
      <c r="T2673" s="134" t="s">
        <v>234</v>
      </c>
    </row>
    <row r="2674" spans="20:20">
      <c r="T2674" s="134" t="s">
        <v>266</v>
      </c>
    </row>
    <row r="2675" spans="20:20">
      <c r="T2675" s="134" t="s">
        <v>226</v>
      </c>
    </row>
    <row r="2676" spans="20:20">
      <c r="T2676" s="134" t="s">
        <v>224</v>
      </c>
    </row>
    <row r="2677" spans="20:20">
      <c r="T2677" s="134" t="s">
        <v>225</v>
      </c>
    </row>
    <row r="2678" spans="20:20">
      <c r="T2678" s="134" t="s">
        <v>257</v>
      </c>
    </row>
    <row r="2679" spans="20:20">
      <c r="T2679" s="134" t="s">
        <v>225</v>
      </c>
    </row>
    <row r="2680" spans="20:20">
      <c r="T2680" s="134" t="s">
        <v>231</v>
      </c>
    </row>
    <row r="2681" spans="20:20">
      <c r="T2681" s="134" t="s">
        <v>231</v>
      </c>
    </row>
    <row r="2682" spans="20:20">
      <c r="T2682" s="134" t="s">
        <v>248</v>
      </c>
    </row>
    <row r="2683" spans="20:20">
      <c r="T2683" s="134" t="s">
        <v>231</v>
      </c>
    </row>
    <row r="2684" spans="20:20">
      <c r="T2684" s="134" t="s">
        <v>239</v>
      </c>
    </row>
    <row r="2685" spans="20:20">
      <c r="T2685" s="134" t="s">
        <v>245</v>
      </c>
    </row>
    <row r="2686" spans="20:20">
      <c r="T2686" s="134" t="s">
        <v>224</v>
      </c>
    </row>
    <row r="2687" spans="20:20">
      <c r="T2687" s="134" t="s">
        <v>227</v>
      </c>
    </row>
    <row r="2688" spans="20:20">
      <c r="T2688" s="134" t="s">
        <v>241</v>
      </c>
    </row>
    <row r="2689" spans="20:20">
      <c r="T2689" s="134" t="s">
        <v>231</v>
      </c>
    </row>
    <row r="2690" spans="20:20">
      <c r="T2690" s="134" t="s">
        <v>231</v>
      </c>
    </row>
    <row r="2691" spans="20:20">
      <c r="T2691" s="134" t="s">
        <v>224</v>
      </c>
    </row>
    <row r="2692" spans="20:20">
      <c r="T2692" s="134" t="s">
        <v>226</v>
      </c>
    </row>
    <row r="2693" spans="20:20">
      <c r="T2693" s="134" t="s">
        <v>223</v>
      </c>
    </row>
    <row r="2694" spans="20:20">
      <c r="T2694" s="134" t="s">
        <v>237</v>
      </c>
    </row>
    <row r="2695" spans="20:20">
      <c r="T2695" s="134" t="s">
        <v>232</v>
      </c>
    </row>
    <row r="2696" spans="20:20">
      <c r="T2696" s="134" t="s">
        <v>223</v>
      </c>
    </row>
    <row r="2697" spans="20:20">
      <c r="T2697" s="134" t="s">
        <v>237</v>
      </c>
    </row>
    <row r="2698" spans="20:20">
      <c r="T2698" s="134" t="s">
        <v>232</v>
      </c>
    </row>
    <row r="2699" spans="20:20">
      <c r="T2699" s="134" t="s">
        <v>241</v>
      </c>
    </row>
    <row r="2700" spans="20:20">
      <c r="T2700" s="134" t="s">
        <v>224</v>
      </c>
    </row>
    <row r="2701" spans="20:20">
      <c r="T2701" s="134" t="s">
        <v>224</v>
      </c>
    </row>
    <row r="2702" spans="20:20">
      <c r="T2702" s="134" t="s">
        <v>224</v>
      </c>
    </row>
    <row r="2703" spans="20:20">
      <c r="T2703" s="134" t="s">
        <v>233</v>
      </c>
    </row>
    <row r="2704" spans="20:20">
      <c r="T2704" s="134" t="s">
        <v>226</v>
      </c>
    </row>
    <row r="2705" spans="20:20">
      <c r="T2705" s="134" t="s">
        <v>223</v>
      </c>
    </row>
    <row r="2706" spans="20:20">
      <c r="T2706" s="134" t="s">
        <v>228</v>
      </c>
    </row>
    <row r="2707" spans="20:20">
      <c r="T2707" s="134" t="s">
        <v>257</v>
      </c>
    </row>
    <row r="2708" spans="20:20">
      <c r="T2708" s="134" t="s">
        <v>239</v>
      </c>
    </row>
    <row r="2709" spans="20:20">
      <c r="T2709" s="134" t="s">
        <v>224</v>
      </c>
    </row>
    <row r="2710" spans="20:20">
      <c r="T2710" s="134" t="s">
        <v>239</v>
      </c>
    </row>
    <row r="2711" spans="20:20">
      <c r="T2711" s="134" t="s">
        <v>232</v>
      </c>
    </row>
    <row r="2712" spans="20:20">
      <c r="T2712" s="134" t="s">
        <v>239</v>
      </c>
    </row>
    <row r="2713" spans="20:20">
      <c r="T2713" s="134" t="s">
        <v>239</v>
      </c>
    </row>
    <row r="2714" spans="20:20">
      <c r="T2714" s="134" t="s">
        <v>232</v>
      </c>
    </row>
    <row r="2715" spans="20:20">
      <c r="T2715" s="134" t="s">
        <v>223</v>
      </c>
    </row>
    <row r="2716" spans="20:20">
      <c r="T2716" s="134" t="s">
        <v>237</v>
      </c>
    </row>
    <row r="2717" spans="20:20">
      <c r="T2717" s="134" t="s">
        <v>224</v>
      </c>
    </row>
    <row r="2718" spans="20:20">
      <c r="T2718" s="134" t="s">
        <v>225</v>
      </c>
    </row>
    <row r="2719" spans="20:20">
      <c r="T2719" s="134" t="s">
        <v>232</v>
      </c>
    </row>
    <row r="2720" spans="20:20">
      <c r="T2720" s="134" t="s">
        <v>231</v>
      </c>
    </row>
    <row r="2721" spans="20:20">
      <c r="T2721" s="134" t="s">
        <v>234</v>
      </c>
    </row>
    <row r="2722" spans="20:20">
      <c r="T2722" s="134" t="s">
        <v>225</v>
      </c>
    </row>
    <row r="2723" spans="20:20">
      <c r="T2723" s="134" t="s">
        <v>260</v>
      </c>
    </row>
    <row r="2724" spans="20:20">
      <c r="T2724" s="134" t="s">
        <v>225</v>
      </c>
    </row>
    <row r="2725" spans="20:20">
      <c r="T2725" s="134" t="s">
        <v>224</v>
      </c>
    </row>
    <row r="2726" spans="20:20">
      <c r="T2726" s="134" t="s">
        <v>236</v>
      </c>
    </row>
    <row r="2727" spans="20:20">
      <c r="T2727" s="134" t="s">
        <v>232</v>
      </c>
    </row>
    <row r="2728" spans="20:20">
      <c r="T2728" s="134" t="s">
        <v>231</v>
      </c>
    </row>
    <row r="2729" spans="20:20">
      <c r="T2729" s="134" t="s">
        <v>231</v>
      </c>
    </row>
    <row r="2730" spans="20:20">
      <c r="T2730" s="134" t="s">
        <v>223</v>
      </c>
    </row>
    <row r="2731" spans="20:20">
      <c r="T2731" s="134" t="s">
        <v>230</v>
      </c>
    </row>
    <row r="2732" spans="20:20">
      <c r="T2732" s="134" t="s">
        <v>224</v>
      </c>
    </row>
    <row r="2733" spans="20:20">
      <c r="T2733" s="134" t="s">
        <v>223</v>
      </c>
    </row>
    <row r="2734" spans="20:20">
      <c r="T2734" s="134" t="s">
        <v>238</v>
      </c>
    </row>
    <row r="2735" spans="20:20">
      <c r="T2735" s="134" t="s">
        <v>231</v>
      </c>
    </row>
    <row r="2736" spans="20:20">
      <c r="T2736" s="134" t="s">
        <v>229</v>
      </c>
    </row>
    <row r="2737" spans="20:20">
      <c r="T2737" s="134" t="s">
        <v>225</v>
      </c>
    </row>
    <row r="2738" spans="20:20">
      <c r="T2738" s="134" t="s">
        <v>228</v>
      </c>
    </row>
    <row r="2739" spans="20:20">
      <c r="T2739" s="134" t="s">
        <v>232</v>
      </c>
    </row>
    <row r="2740" spans="20:20">
      <c r="T2740" s="134" t="s">
        <v>235</v>
      </c>
    </row>
    <row r="2741" spans="20:20">
      <c r="T2741" s="134" t="s">
        <v>232</v>
      </c>
    </row>
    <row r="2742" spans="20:20">
      <c r="T2742" s="134" t="s">
        <v>231</v>
      </c>
    </row>
    <row r="2743" spans="20:20">
      <c r="T2743" s="134" t="s">
        <v>231</v>
      </c>
    </row>
    <row r="2744" spans="20:20">
      <c r="T2744" s="134" t="s">
        <v>241</v>
      </c>
    </row>
    <row r="2745" spans="20:20">
      <c r="T2745" s="134" t="s">
        <v>223</v>
      </c>
    </row>
    <row r="2746" spans="20:20">
      <c r="T2746" s="134" t="s">
        <v>224</v>
      </c>
    </row>
    <row r="2747" spans="20:20">
      <c r="T2747" s="134" t="s">
        <v>239</v>
      </c>
    </row>
    <row r="2748" spans="20:20">
      <c r="T2748" s="134" t="s">
        <v>232</v>
      </c>
    </row>
    <row r="2749" spans="20:20">
      <c r="T2749" s="134" t="s">
        <v>224</v>
      </c>
    </row>
    <row r="2750" spans="20:20">
      <c r="T2750" s="134" t="s">
        <v>234</v>
      </c>
    </row>
    <row r="2751" spans="20:20">
      <c r="T2751" s="134" t="s">
        <v>238</v>
      </c>
    </row>
    <row r="2752" spans="20:20">
      <c r="T2752" s="134" t="s">
        <v>238</v>
      </c>
    </row>
    <row r="2753" spans="20:20">
      <c r="T2753" s="134" t="s">
        <v>235</v>
      </c>
    </row>
    <row r="2754" spans="20:20">
      <c r="T2754" s="134" t="s">
        <v>223</v>
      </c>
    </row>
    <row r="2755" spans="20:20">
      <c r="T2755" s="134" t="s">
        <v>226</v>
      </c>
    </row>
    <row r="2756" spans="20:20">
      <c r="T2756" s="134" t="s">
        <v>224</v>
      </c>
    </row>
    <row r="2757" spans="20:20">
      <c r="T2757" s="134" t="s">
        <v>223</v>
      </c>
    </row>
    <row r="2758" spans="20:20">
      <c r="T2758" s="134" t="s">
        <v>234</v>
      </c>
    </row>
    <row r="2759" spans="20:20">
      <c r="T2759" s="134" t="s">
        <v>223</v>
      </c>
    </row>
    <row r="2760" spans="20:20">
      <c r="T2760" s="134" t="s">
        <v>226</v>
      </c>
    </row>
    <row r="2761" spans="20:20">
      <c r="T2761" s="134" t="s">
        <v>232</v>
      </c>
    </row>
    <row r="2762" spans="20:20">
      <c r="T2762" s="134" t="s">
        <v>237</v>
      </c>
    </row>
    <row r="2763" spans="20:20">
      <c r="T2763" s="134" t="s">
        <v>242</v>
      </c>
    </row>
    <row r="2764" spans="20:20">
      <c r="T2764" s="134" t="s">
        <v>234</v>
      </c>
    </row>
    <row r="2765" spans="20:20">
      <c r="T2765" s="134" t="s">
        <v>224</v>
      </c>
    </row>
    <row r="2766" spans="20:20">
      <c r="T2766" s="134" t="s">
        <v>244</v>
      </c>
    </row>
    <row r="2767" spans="20:20">
      <c r="T2767" s="134" t="s">
        <v>224</v>
      </c>
    </row>
    <row r="2768" spans="20:20">
      <c r="T2768" s="134" t="s">
        <v>229</v>
      </c>
    </row>
    <row r="2769" spans="20:20">
      <c r="T2769" s="134" t="s">
        <v>224</v>
      </c>
    </row>
    <row r="2770" spans="20:20">
      <c r="T2770" s="134" t="s">
        <v>225</v>
      </c>
    </row>
    <row r="2771" spans="20:20">
      <c r="T2771" s="134" t="s">
        <v>226</v>
      </c>
    </row>
    <row r="2772" spans="20:20">
      <c r="T2772" s="134" t="s">
        <v>223</v>
      </c>
    </row>
    <row r="2773" spans="20:20">
      <c r="T2773" s="134" t="s">
        <v>234</v>
      </c>
    </row>
    <row r="2774" spans="20:20">
      <c r="T2774" s="134" t="s">
        <v>223</v>
      </c>
    </row>
    <row r="2775" spans="20:20">
      <c r="T2775" s="134" t="s">
        <v>225</v>
      </c>
    </row>
    <row r="2776" spans="20:20">
      <c r="T2776" s="134" t="s">
        <v>228</v>
      </c>
    </row>
    <row r="2777" spans="20:20">
      <c r="T2777" s="134" t="s">
        <v>237</v>
      </c>
    </row>
    <row r="2778" spans="20:20">
      <c r="T2778" s="134" t="s">
        <v>257</v>
      </c>
    </row>
    <row r="2779" spans="20:20">
      <c r="T2779" s="134" t="s">
        <v>234</v>
      </c>
    </row>
    <row r="2780" spans="20:20">
      <c r="T2780" s="134" t="s">
        <v>226</v>
      </c>
    </row>
    <row r="2781" spans="20:20">
      <c r="T2781" s="134" t="s">
        <v>231</v>
      </c>
    </row>
    <row r="2782" spans="20:20">
      <c r="T2782" s="134" t="s">
        <v>252</v>
      </c>
    </row>
    <row r="2783" spans="20:20">
      <c r="T2783" s="134" t="s">
        <v>223</v>
      </c>
    </row>
    <row r="2784" spans="20:20">
      <c r="T2784" s="134" t="s">
        <v>230</v>
      </c>
    </row>
    <row r="2785" spans="20:20">
      <c r="T2785" s="134" t="s">
        <v>230</v>
      </c>
    </row>
    <row r="2786" spans="20:20">
      <c r="T2786" s="134" t="s">
        <v>237</v>
      </c>
    </row>
    <row r="2787" spans="20:20">
      <c r="T2787" s="134" t="s">
        <v>232</v>
      </c>
    </row>
    <row r="2788" spans="20:20">
      <c r="T2788" s="134" t="s">
        <v>225</v>
      </c>
    </row>
    <row r="2789" spans="20:20">
      <c r="T2789" s="134" t="s">
        <v>224</v>
      </c>
    </row>
    <row r="2790" spans="20:20">
      <c r="T2790" s="134" t="s">
        <v>239</v>
      </c>
    </row>
    <row r="2791" spans="20:20">
      <c r="T2791" s="134" t="s">
        <v>237</v>
      </c>
    </row>
    <row r="2792" spans="20:20">
      <c r="T2792" s="134" t="s">
        <v>225</v>
      </c>
    </row>
    <row r="2793" spans="20:20">
      <c r="T2793" s="134" t="s">
        <v>234</v>
      </c>
    </row>
    <row r="2794" spans="20:20">
      <c r="T2794" s="134" t="s">
        <v>237</v>
      </c>
    </row>
    <row r="2795" spans="20:20">
      <c r="T2795" s="134" t="s">
        <v>234</v>
      </c>
    </row>
    <row r="2796" spans="20:20">
      <c r="T2796" s="134" t="s">
        <v>225</v>
      </c>
    </row>
    <row r="2797" spans="20:20">
      <c r="T2797" s="134" t="s">
        <v>232</v>
      </c>
    </row>
    <row r="2798" spans="20:20">
      <c r="T2798" s="134" t="s">
        <v>238</v>
      </c>
    </row>
    <row r="2799" spans="20:20">
      <c r="T2799" s="134" t="s">
        <v>239</v>
      </c>
    </row>
    <row r="2800" spans="20:20">
      <c r="T2800" s="134" t="s">
        <v>243</v>
      </c>
    </row>
    <row r="2801" spans="20:20">
      <c r="T2801" s="134" t="s">
        <v>231</v>
      </c>
    </row>
    <row r="2802" spans="20:20">
      <c r="T2802" s="134" t="s">
        <v>231</v>
      </c>
    </row>
    <row r="2803" spans="20:20">
      <c r="T2803" s="134" t="s">
        <v>239</v>
      </c>
    </row>
    <row r="2804" spans="20:20">
      <c r="T2804" s="134" t="s">
        <v>225</v>
      </c>
    </row>
    <row r="2805" spans="20:20">
      <c r="T2805" s="134" t="s">
        <v>224</v>
      </c>
    </row>
    <row r="2806" spans="20:20">
      <c r="T2806" s="134" t="s">
        <v>241</v>
      </c>
    </row>
    <row r="2807" spans="20:20">
      <c r="T2807" s="134" t="s">
        <v>232</v>
      </c>
    </row>
    <row r="2808" spans="20:20">
      <c r="T2808" s="134" t="s">
        <v>231</v>
      </c>
    </row>
    <row r="2809" spans="20:20">
      <c r="T2809" s="134" t="s">
        <v>238</v>
      </c>
    </row>
    <row r="2810" spans="20:20">
      <c r="T2810" s="134" t="s">
        <v>238</v>
      </c>
    </row>
    <row r="2811" spans="20:20">
      <c r="T2811" s="134" t="s">
        <v>231</v>
      </c>
    </row>
    <row r="2812" spans="20:20">
      <c r="T2812" s="134" t="s">
        <v>227</v>
      </c>
    </row>
    <row r="2813" spans="20:20">
      <c r="T2813" s="134" t="s">
        <v>242</v>
      </c>
    </row>
    <row r="2814" spans="20:20">
      <c r="T2814" s="134" t="s">
        <v>239</v>
      </c>
    </row>
    <row r="2815" spans="20:20">
      <c r="T2815" s="134" t="s">
        <v>228</v>
      </c>
    </row>
    <row r="2816" spans="20:20">
      <c r="T2816" s="134" t="s">
        <v>228</v>
      </c>
    </row>
    <row r="2817" spans="20:20">
      <c r="T2817" s="134" t="s">
        <v>260</v>
      </c>
    </row>
    <row r="2818" spans="20:20">
      <c r="T2818" s="134" t="s">
        <v>248</v>
      </c>
    </row>
    <row r="2819" spans="20:20">
      <c r="T2819" s="134" t="s">
        <v>238</v>
      </c>
    </row>
    <row r="2820" spans="20:20">
      <c r="T2820" s="134" t="s">
        <v>231</v>
      </c>
    </row>
    <row r="2821" spans="20:20">
      <c r="T2821" s="134" t="s">
        <v>250</v>
      </c>
    </row>
    <row r="2822" spans="20:20">
      <c r="T2822" s="134" t="s">
        <v>234</v>
      </c>
    </row>
    <row r="2823" spans="20:20">
      <c r="T2823" s="134" t="s">
        <v>231</v>
      </c>
    </row>
    <row r="2824" spans="20:20">
      <c r="T2824" s="134" t="s">
        <v>232</v>
      </c>
    </row>
    <row r="2825" spans="20:20">
      <c r="T2825" s="134" t="s">
        <v>223</v>
      </c>
    </row>
    <row r="2826" spans="20:20">
      <c r="T2826" s="134" t="s">
        <v>224</v>
      </c>
    </row>
    <row r="2827" spans="20:20">
      <c r="T2827" s="134" t="s">
        <v>231</v>
      </c>
    </row>
    <row r="2828" spans="20:20">
      <c r="T2828" s="134" t="s">
        <v>238</v>
      </c>
    </row>
    <row r="2829" spans="20:20">
      <c r="T2829" s="134" t="s">
        <v>252</v>
      </c>
    </row>
    <row r="2830" spans="20:20">
      <c r="T2830" s="134" t="s">
        <v>224</v>
      </c>
    </row>
    <row r="2831" spans="20:20">
      <c r="T2831" s="134" t="s">
        <v>225</v>
      </c>
    </row>
    <row r="2832" spans="20:20">
      <c r="T2832" s="134" t="s">
        <v>248</v>
      </c>
    </row>
    <row r="2833" spans="20:20">
      <c r="T2833" s="134" t="s">
        <v>237</v>
      </c>
    </row>
    <row r="2834" spans="20:20">
      <c r="T2834" s="134" t="s">
        <v>248</v>
      </c>
    </row>
    <row r="2835" spans="20:20">
      <c r="T2835" s="134" t="s">
        <v>239</v>
      </c>
    </row>
    <row r="2836" spans="20:20">
      <c r="T2836" s="134" t="s">
        <v>237</v>
      </c>
    </row>
    <row r="2837" spans="20:20">
      <c r="T2837" s="134" t="s">
        <v>235</v>
      </c>
    </row>
    <row r="2838" spans="20:20">
      <c r="T2838" s="134" t="s">
        <v>232</v>
      </c>
    </row>
    <row r="2839" spans="20:20">
      <c r="T2839" s="134" t="s">
        <v>226</v>
      </c>
    </row>
    <row r="2840" spans="20:20">
      <c r="T2840" s="134" t="s">
        <v>232</v>
      </c>
    </row>
    <row r="2841" spans="20:20">
      <c r="T2841" s="134" t="s">
        <v>248</v>
      </c>
    </row>
    <row r="2842" spans="20:20">
      <c r="T2842" s="134" t="s">
        <v>243</v>
      </c>
    </row>
    <row r="2843" spans="20:20">
      <c r="T2843" s="134" t="s">
        <v>223</v>
      </c>
    </row>
    <row r="2844" spans="20:20">
      <c r="T2844" s="134" t="s">
        <v>231</v>
      </c>
    </row>
    <row r="2845" spans="20:20">
      <c r="T2845" s="134" t="s">
        <v>232</v>
      </c>
    </row>
    <row r="2846" spans="20:20">
      <c r="T2846" s="134" t="s">
        <v>238</v>
      </c>
    </row>
    <row r="2847" spans="20:20">
      <c r="T2847" s="134" t="s">
        <v>225</v>
      </c>
    </row>
    <row r="2848" spans="20:20">
      <c r="T2848" s="134" t="s">
        <v>224</v>
      </c>
    </row>
    <row r="2849" spans="20:20">
      <c r="T2849" s="134" t="s">
        <v>254</v>
      </c>
    </row>
    <row r="2850" spans="20:20">
      <c r="T2850" s="134" t="s">
        <v>229</v>
      </c>
    </row>
    <row r="2851" spans="20:20">
      <c r="T2851" s="134" t="s">
        <v>241</v>
      </c>
    </row>
    <row r="2852" spans="20:20">
      <c r="T2852" s="134" t="s">
        <v>233</v>
      </c>
    </row>
    <row r="2853" spans="20:20">
      <c r="T2853" s="134" t="s">
        <v>234</v>
      </c>
    </row>
    <row r="2854" spans="20:20">
      <c r="T2854" s="134" t="s">
        <v>260</v>
      </c>
    </row>
    <row r="2855" spans="20:20">
      <c r="T2855" s="134" t="s">
        <v>229</v>
      </c>
    </row>
    <row r="2856" spans="20:20">
      <c r="T2856" s="134" t="s">
        <v>225</v>
      </c>
    </row>
    <row r="2857" spans="20:20">
      <c r="T2857" s="134" t="s">
        <v>232</v>
      </c>
    </row>
    <row r="2858" spans="20:20">
      <c r="T2858" s="134" t="s">
        <v>251</v>
      </c>
    </row>
    <row r="2859" spans="20:20">
      <c r="T2859" s="134" t="s">
        <v>226</v>
      </c>
    </row>
    <row r="2860" spans="20:20">
      <c r="T2860" s="134" t="s">
        <v>252</v>
      </c>
    </row>
    <row r="2861" spans="20:20">
      <c r="T2861" s="134" t="s">
        <v>223</v>
      </c>
    </row>
    <row r="2862" spans="20:20">
      <c r="T2862" s="134" t="s">
        <v>224</v>
      </c>
    </row>
    <row r="2863" spans="20:20">
      <c r="T2863" s="134" t="s">
        <v>239</v>
      </c>
    </row>
    <row r="2864" spans="20:20">
      <c r="T2864" s="134" t="s">
        <v>228</v>
      </c>
    </row>
    <row r="2865" spans="20:20">
      <c r="T2865" s="134" t="s">
        <v>240</v>
      </c>
    </row>
    <row r="2866" spans="20:20">
      <c r="T2866" s="134" t="s">
        <v>231</v>
      </c>
    </row>
    <row r="2867" spans="20:20">
      <c r="T2867" s="134" t="s">
        <v>234</v>
      </c>
    </row>
    <row r="2868" spans="20:20">
      <c r="T2868" s="134" t="s">
        <v>226</v>
      </c>
    </row>
    <row r="2869" spans="20:20">
      <c r="T2869" s="134" t="s">
        <v>248</v>
      </c>
    </row>
    <row r="2870" spans="20:20">
      <c r="T2870" s="134" t="s">
        <v>227</v>
      </c>
    </row>
    <row r="2871" spans="20:20">
      <c r="T2871" s="134" t="s">
        <v>223</v>
      </c>
    </row>
    <row r="2872" spans="20:20">
      <c r="T2872" s="134" t="s">
        <v>233</v>
      </c>
    </row>
    <row r="2873" spans="20:20">
      <c r="T2873" s="134" t="s">
        <v>224</v>
      </c>
    </row>
    <row r="2874" spans="20:20">
      <c r="T2874" s="134" t="s">
        <v>223</v>
      </c>
    </row>
    <row r="2875" spans="20:20">
      <c r="T2875" s="134" t="s">
        <v>248</v>
      </c>
    </row>
    <row r="2876" spans="20:20">
      <c r="T2876" s="134" t="s">
        <v>223</v>
      </c>
    </row>
    <row r="2877" spans="20:20">
      <c r="T2877" s="134" t="s">
        <v>246</v>
      </c>
    </row>
    <row r="2878" spans="20:20">
      <c r="T2878" s="134" t="s">
        <v>240</v>
      </c>
    </row>
    <row r="2879" spans="20:20">
      <c r="T2879" s="134" t="s">
        <v>224</v>
      </c>
    </row>
    <row r="2880" spans="20:20">
      <c r="T2880" s="134" t="s">
        <v>241</v>
      </c>
    </row>
    <row r="2881" spans="20:20">
      <c r="T2881" s="134" t="s">
        <v>233</v>
      </c>
    </row>
    <row r="2882" spans="20:20">
      <c r="T2882" s="134" t="s">
        <v>226</v>
      </c>
    </row>
    <row r="2883" spans="20:20">
      <c r="T2883" s="134" t="s">
        <v>232</v>
      </c>
    </row>
    <row r="2884" spans="20:20">
      <c r="T2884" s="134" t="s">
        <v>232</v>
      </c>
    </row>
    <row r="2885" spans="20:20">
      <c r="T2885" s="134" t="s">
        <v>239</v>
      </c>
    </row>
    <row r="2886" spans="20:20">
      <c r="T2886" s="134" t="s">
        <v>235</v>
      </c>
    </row>
    <row r="2887" spans="20:20">
      <c r="T2887" s="134" t="s">
        <v>248</v>
      </c>
    </row>
    <row r="2888" spans="20:20">
      <c r="T2888" s="134" t="s">
        <v>231</v>
      </c>
    </row>
    <row r="2889" spans="20:20">
      <c r="T2889" s="134" t="s">
        <v>225</v>
      </c>
    </row>
    <row r="2890" spans="20:20">
      <c r="T2890" s="134" t="s">
        <v>224</v>
      </c>
    </row>
    <row r="2891" spans="20:20">
      <c r="T2891" s="134" t="s">
        <v>224</v>
      </c>
    </row>
    <row r="2892" spans="20:20">
      <c r="T2892" s="134" t="s">
        <v>234</v>
      </c>
    </row>
    <row r="2893" spans="20:20">
      <c r="T2893" s="134" t="s">
        <v>223</v>
      </c>
    </row>
    <row r="2894" spans="20:20">
      <c r="T2894" s="134" t="s">
        <v>223</v>
      </c>
    </row>
    <row r="2895" spans="20:20">
      <c r="T2895" s="134" t="s">
        <v>223</v>
      </c>
    </row>
    <row r="2896" spans="20:20">
      <c r="T2896" s="134" t="s">
        <v>231</v>
      </c>
    </row>
    <row r="2897" spans="20:20">
      <c r="T2897" s="134" t="s">
        <v>239</v>
      </c>
    </row>
    <row r="2898" spans="20:20">
      <c r="T2898" s="134" t="s">
        <v>225</v>
      </c>
    </row>
    <row r="2899" spans="20:20">
      <c r="T2899" s="134" t="s">
        <v>238</v>
      </c>
    </row>
    <row r="2900" spans="20:20">
      <c r="T2900" s="134" t="s">
        <v>234</v>
      </c>
    </row>
    <row r="2901" spans="20:20">
      <c r="T2901" s="134" t="s">
        <v>232</v>
      </c>
    </row>
    <row r="2902" spans="20:20">
      <c r="T2902" s="134" t="s">
        <v>223</v>
      </c>
    </row>
    <row r="2903" spans="20:20">
      <c r="T2903" s="134" t="s">
        <v>223</v>
      </c>
    </row>
    <row r="2904" spans="20:20">
      <c r="T2904" s="134" t="s">
        <v>231</v>
      </c>
    </row>
    <row r="2905" spans="20:20">
      <c r="T2905" s="134" t="s">
        <v>239</v>
      </c>
    </row>
    <row r="2906" spans="20:20">
      <c r="T2906" s="134" t="s">
        <v>228</v>
      </c>
    </row>
    <row r="2907" spans="20:20">
      <c r="T2907" s="134" t="s">
        <v>267</v>
      </c>
    </row>
    <row r="2908" spans="20:20">
      <c r="T2908" s="134" t="s">
        <v>226</v>
      </c>
    </row>
    <row r="2909" spans="20:20">
      <c r="T2909" s="134" t="s">
        <v>234</v>
      </c>
    </row>
    <row r="2910" spans="20:20">
      <c r="T2910" s="134" t="s">
        <v>223</v>
      </c>
    </row>
    <row r="2911" spans="20:20">
      <c r="T2911" s="134" t="s">
        <v>227</v>
      </c>
    </row>
    <row r="2912" spans="20:20">
      <c r="T2912" s="134" t="s">
        <v>231</v>
      </c>
    </row>
    <row r="2913" spans="20:20">
      <c r="T2913" s="134" t="s">
        <v>238</v>
      </c>
    </row>
    <row r="2914" spans="20:20">
      <c r="T2914" s="134" t="s">
        <v>237</v>
      </c>
    </row>
    <row r="2915" spans="20:20">
      <c r="T2915" s="134" t="s">
        <v>225</v>
      </c>
    </row>
    <row r="2916" spans="20:20">
      <c r="T2916" s="134" t="s">
        <v>224</v>
      </c>
    </row>
    <row r="2917" spans="20:20">
      <c r="T2917" s="134" t="s">
        <v>231</v>
      </c>
    </row>
    <row r="2918" spans="20:20">
      <c r="T2918" s="134" t="s">
        <v>225</v>
      </c>
    </row>
    <row r="2919" spans="20:20">
      <c r="T2919" s="134" t="s">
        <v>238</v>
      </c>
    </row>
    <row r="2920" spans="20:20">
      <c r="T2920" s="134" t="s">
        <v>248</v>
      </c>
    </row>
    <row r="2921" spans="20:20">
      <c r="T2921" s="134" t="s">
        <v>238</v>
      </c>
    </row>
    <row r="2922" spans="20:20">
      <c r="T2922" s="134" t="s">
        <v>248</v>
      </c>
    </row>
    <row r="2923" spans="20:20">
      <c r="T2923" s="134" t="s">
        <v>257</v>
      </c>
    </row>
    <row r="2924" spans="20:20">
      <c r="T2924" s="134" t="s">
        <v>225</v>
      </c>
    </row>
    <row r="2925" spans="20:20">
      <c r="T2925" s="134" t="s">
        <v>234</v>
      </c>
    </row>
    <row r="2926" spans="20:20">
      <c r="T2926" s="134" t="s">
        <v>224</v>
      </c>
    </row>
    <row r="2927" spans="20:20">
      <c r="T2927" s="134" t="s">
        <v>224</v>
      </c>
    </row>
    <row r="2928" spans="20:20">
      <c r="T2928" s="134" t="s">
        <v>225</v>
      </c>
    </row>
    <row r="2929" spans="20:20">
      <c r="T2929" s="134" t="s">
        <v>237</v>
      </c>
    </row>
    <row r="2930" spans="20:20">
      <c r="T2930" s="134" t="s">
        <v>231</v>
      </c>
    </row>
    <row r="2931" spans="20:20">
      <c r="T2931" s="134" t="s">
        <v>236</v>
      </c>
    </row>
    <row r="2932" spans="20:20">
      <c r="T2932" s="134" t="s">
        <v>224</v>
      </c>
    </row>
    <row r="2933" spans="20:20">
      <c r="T2933" s="134" t="s">
        <v>238</v>
      </c>
    </row>
    <row r="2934" spans="20:20">
      <c r="T2934" s="134" t="s">
        <v>263</v>
      </c>
    </row>
    <row r="2935" spans="20:20">
      <c r="T2935" s="134" t="s">
        <v>224</v>
      </c>
    </row>
    <row r="2936" spans="20:20">
      <c r="T2936" s="134" t="s">
        <v>226</v>
      </c>
    </row>
    <row r="2937" spans="20:20">
      <c r="T2937" s="134" t="s">
        <v>235</v>
      </c>
    </row>
    <row r="2938" spans="20:20">
      <c r="T2938" s="134" t="s">
        <v>251</v>
      </c>
    </row>
    <row r="2939" spans="20:20">
      <c r="T2939" s="134" t="s">
        <v>239</v>
      </c>
    </row>
    <row r="2940" spans="20:20">
      <c r="T2940" s="134" t="s">
        <v>229</v>
      </c>
    </row>
    <row r="2941" spans="20:20">
      <c r="T2941" s="134" t="s">
        <v>232</v>
      </c>
    </row>
    <row r="2942" spans="20:20">
      <c r="T2942" s="134" t="s">
        <v>246</v>
      </c>
    </row>
    <row r="2943" spans="20:20">
      <c r="T2943" s="134" t="s">
        <v>225</v>
      </c>
    </row>
    <row r="2944" spans="20:20">
      <c r="T2944" s="134" t="s">
        <v>225</v>
      </c>
    </row>
    <row r="2945" spans="20:20">
      <c r="T2945" s="134" t="s">
        <v>225</v>
      </c>
    </row>
    <row r="2946" spans="20:20">
      <c r="T2946" s="134" t="s">
        <v>223</v>
      </c>
    </row>
    <row r="2947" spans="20:20">
      <c r="T2947" s="134" t="s">
        <v>224</v>
      </c>
    </row>
    <row r="2948" spans="20:20">
      <c r="T2948" s="134" t="s">
        <v>224</v>
      </c>
    </row>
    <row r="2949" spans="20:20">
      <c r="T2949" s="134" t="s">
        <v>224</v>
      </c>
    </row>
    <row r="2950" spans="20:20">
      <c r="T2950" s="134" t="s">
        <v>225</v>
      </c>
    </row>
    <row r="2951" spans="20:20">
      <c r="T2951" s="134" t="s">
        <v>223</v>
      </c>
    </row>
    <row r="2952" spans="20:20">
      <c r="T2952" s="134" t="s">
        <v>237</v>
      </c>
    </row>
    <row r="2953" spans="20:20">
      <c r="T2953" s="134" t="s">
        <v>238</v>
      </c>
    </row>
    <row r="2954" spans="20:20">
      <c r="T2954" s="134" t="s">
        <v>226</v>
      </c>
    </row>
    <row r="2955" spans="20:20">
      <c r="T2955" s="134" t="s">
        <v>226</v>
      </c>
    </row>
    <row r="2956" spans="20:20">
      <c r="T2956" s="134" t="s">
        <v>238</v>
      </c>
    </row>
    <row r="2957" spans="20:20">
      <c r="T2957" s="134" t="s">
        <v>226</v>
      </c>
    </row>
    <row r="2958" spans="20:20">
      <c r="T2958" s="134" t="s">
        <v>230</v>
      </c>
    </row>
    <row r="2959" spans="20:20">
      <c r="T2959" s="134" t="s">
        <v>231</v>
      </c>
    </row>
    <row r="2960" spans="20:20">
      <c r="T2960" s="134" t="s">
        <v>238</v>
      </c>
    </row>
    <row r="2961" spans="20:20">
      <c r="T2961" s="134" t="s">
        <v>249</v>
      </c>
    </row>
    <row r="2962" spans="20:20">
      <c r="T2962" s="134" t="s">
        <v>225</v>
      </c>
    </row>
    <row r="2963" spans="20:20">
      <c r="T2963" s="134" t="s">
        <v>226</v>
      </c>
    </row>
    <row r="2964" spans="20:20">
      <c r="T2964" s="134" t="s">
        <v>224</v>
      </c>
    </row>
    <row r="2965" spans="20:20">
      <c r="T2965" s="134" t="s">
        <v>238</v>
      </c>
    </row>
    <row r="2966" spans="20:20">
      <c r="T2966" s="134" t="s">
        <v>238</v>
      </c>
    </row>
    <row r="2967" spans="20:20">
      <c r="T2967" s="134" t="s">
        <v>238</v>
      </c>
    </row>
    <row r="2968" spans="20:20">
      <c r="T2968" s="134" t="s">
        <v>240</v>
      </c>
    </row>
    <row r="2969" spans="20:20">
      <c r="T2969" s="134" t="s">
        <v>232</v>
      </c>
    </row>
    <row r="2970" spans="20:20">
      <c r="T2970" s="134" t="s">
        <v>226</v>
      </c>
    </row>
    <row r="2971" spans="20:20">
      <c r="T2971" s="134" t="s">
        <v>239</v>
      </c>
    </row>
    <row r="2972" spans="20:20">
      <c r="T2972" s="134" t="s">
        <v>257</v>
      </c>
    </row>
    <row r="2973" spans="20:20">
      <c r="T2973" s="134" t="s">
        <v>231</v>
      </c>
    </row>
    <row r="2974" spans="20:20">
      <c r="T2974" s="134" t="s">
        <v>238</v>
      </c>
    </row>
    <row r="2975" spans="20:20">
      <c r="T2975" s="134" t="s">
        <v>225</v>
      </c>
    </row>
    <row r="2976" spans="20:20">
      <c r="T2976" s="134" t="s">
        <v>234</v>
      </c>
    </row>
    <row r="2977" spans="20:20">
      <c r="T2977" s="134" t="s">
        <v>224</v>
      </c>
    </row>
    <row r="2978" spans="20:20">
      <c r="T2978" s="134" t="s">
        <v>225</v>
      </c>
    </row>
    <row r="2979" spans="20:20">
      <c r="T2979" s="134" t="s">
        <v>225</v>
      </c>
    </row>
    <row r="2980" spans="20:20">
      <c r="T2980" s="134" t="s">
        <v>226</v>
      </c>
    </row>
    <row r="2981" spans="20:20">
      <c r="T2981" s="134" t="s">
        <v>231</v>
      </c>
    </row>
    <row r="2982" spans="20:20">
      <c r="T2982" s="134" t="s">
        <v>224</v>
      </c>
    </row>
    <row r="2983" spans="20:20">
      <c r="T2983" s="134" t="s">
        <v>234</v>
      </c>
    </row>
    <row r="2984" spans="20:20">
      <c r="T2984" s="134" t="s">
        <v>239</v>
      </c>
    </row>
    <row r="2985" spans="20:20">
      <c r="T2985" s="134" t="s">
        <v>241</v>
      </c>
    </row>
    <row r="2986" spans="20:20">
      <c r="T2986" s="134" t="s">
        <v>225</v>
      </c>
    </row>
    <row r="2987" spans="20:20">
      <c r="T2987" s="134" t="s">
        <v>248</v>
      </c>
    </row>
    <row r="2988" spans="20:20">
      <c r="T2988" s="134" t="s">
        <v>257</v>
      </c>
    </row>
    <row r="2989" spans="20:20">
      <c r="T2989" s="134" t="s">
        <v>227</v>
      </c>
    </row>
    <row r="2990" spans="20:20">
      <c r="T2990" s="134" t="s">
        <v>224</v>
      </c>
    </row>
    <row r="2991" spans="20:20">
      <c r="T2991" s="134" t="s">
        <v>237</v>
      </c>
    </row>
    <row r="2992" spans="20:20">
      <c r="T2992" s="134" t="s">
        <v>231</v>
      </c>
    </row>
    <row r="2993" spans="20:20">
      <c r="T2993" s="134" t="s">
        <v>225</v>
      </c>
    </row>
    <row r="2994" spans="20:20">
      <c r="T2994" s="134" t="s">
        <v>231</v>
      </c>
    </row>
    <row r="2995" spans="20:20">
      <c r="T2995" s="134" t="s">
        <v>227</v>
      </c>
    </row>
    <row r="2996" spans="20:20">
      <c r="T2996" s="134" t="s">
        <v>224</v>
      </c>
    </row>
    <row r="2997" spans="20:20">
      <c r="T2997" s="134" t="s">
        <v>232</v>
      </c>
    </row>
    <row r="2998" spans="20:20">
      <c r="T2998" s="134" t="s">
        <v>232</v>
      </c>
    </row>
    <row r="2999" spans="20:20">
      <c r="T2999" s="134" t="s">
        <v>239</v>
      </c>
    </row>
    <row r="3000" spans="20:20">
      <c r="T3000" s="134" t="s">
        <v>243</v>
      </c>
    </row>
    <row r="3001" spans="20:20">
      <c r="T3001" s="134" t="s">
        <v>260</v>
      </c>
    </row>
    <row r="3002" spans="20:20">
      <c r="T3002" s="134" t="s">
        <v>236</v>
      </c>
    </row>
    <row r="3003" spans="20:20">
      <c r="T3003" s="134" t="s">
        <v>231</v>
      </c>
    </row>
    <row r="3004" spans="20:20">
      <c r="T3004" s="134" t="s">
        <v>224</v>
      </c>
    </row>
    <row r="3005" spans="20:20">
      <c r="T3005" s="134" t="s">
        <v>235</v>
      </c>
    </row>
    <row r="3006" spans="20:20">
      <c r="T3006" s="134" t="s">
        <v>227</v>
      </c>
    </row>
    <row r="3007" spans="20:20">
      <c r="T3007" s="134" t="s">
        <v>234</v>
      </c>
    </row>
    <row r="3008" spans="20:20">
      <c r="T3008" s="134" t="s">
        <v>237</v>
      </c>
    </row>
    <row r="3009" spans="20:20">
      <c r="T3009" s="134" t="s">
        <v>226</v>
      </c>
    </row>
    <row r="3010" spans="20:20">
      <c r="T3010" s="134" t="s">
        <v>226</v>
      </c>
    </row>
    <row r="3011" spans="20:20">
      <c r="T3011" s="134" t="s">
        <v>234</v>
      </c>
    </row>
    <row r="3012" spans="20:20">
      <c r="T3012" s="134" t="s">
        <v>238</v>
      </c>
    </row>
    <row r="3013" spans="20:20">
      <c r="T3013" s="134" t="s">
        <v>238</v>
      </c>
    </row>
    <row r="3014" spans="20:20">
      <c r="T3014" s="134" t="s">
        <v>231</v>
      </c>
    </row>
    <row r="3015" spans="20:20">
      <c r="T3015" s="134" t="s">
        <v>232</v>
      </c>
    </row>
    <row r="3016" spans="20:20">
      <c r="T3016" s="134" t="s">
        <v>231</v>
      </c>
    </row>
    <row r="3017" spans="20:20">
      <c r="T3017" s="134" t="s">
        <v>231</v>
      </c>
    </row>
    <row r="3018" spans="20:20">
      <c r="T3018" s="134" t="s">
        <v>254</v>
      </c>
    </row>
    <row r="3019" spans="20:20">
      <c r="T3019" s="134" t="s">
        <v>224</v>
      </c>
    </row>
    <row r="3020" spans="20:20">
      <c r="T3020" s="134" t="s">
        <v>238</v>
      </c>
    </row>
    <row r="3021" spans="20:20">
      <c r="T3021" s="134" t="s">
        <v>224</v>
      </c>
    </row>
    <row r="3022" spans="20:20">
      <c r="T3022" s="134" t="s">
        <v>233</v>
      </c>
    </row>
    <row r="3023" spans="20:20">
      <c r="T3023" s="134" t="s">
        <v>257</v>
      </c>
    </row>
    <row r="3024" spans="20:20">
      <c r="T3024" s="134" t="s">
        <v>237</v>
      </c>
    </row>
    <row r="3025" spans="20:20">
      <c r="T3025" s="134" t="s">
        <v>228</v>
      </c>
    </row>
    <row r="3026" spans="20:20">
      <c r="T3026" s="134" t="s">
        <v>226</v>
      </c>
    </row>
    <row r="3027" spans="20:20">
      <c r="T3027" s="134" t="s">
        <v>225</v>
      </c>
    </row>
    <row r="3028" spans="20:20">
      <c r="T3028" s="134" t="s">
        <v>264</v>
      </c>
    </row>
    <row r="3029" spans="20:20">
      <c r="T3029" s="134" t="s">
        <v>264</v>
      </c>
    </row>
    <row r="3030" spans="20:20">
      <c r="T3030" s="134" t="s">
        <v>224</v>
      </c>
    </row>
    <row r="3031" spans="20:20">
      <c r="T3031" s="134" t="s">
        <v>224</v>
      </c>
    </row>
    <row r="3032" spans="20:20">
      <c r="T3032" s="134" t="s">
        <v>225</v>
      </c>
    </row>
    <row r="3033" spans="20:20">
      <c r="T3033" s="134" t="s">
        <v>239</v>
      </c>
    </row>
    <row r="3034" spans="20:20">
      <c r="T3034" s="134" t="s">
        <v>238</v>
      </c>
    </row>
    <row r="3035" spans="20:20">
      <c r="T3035" s="134" t="s">
        <v>225</v>
      </c>
    </row>
    <row r="3036" spans="20:20">
      <c r="T3036" s="134" t="s">
        <v>224</v>
      </c>
    </row>
    <row r="3037" spans="20:20">
      <c r="T3037" s="134" t="s">
        <v>224</v>
      </c>
    </row>
    <row r="3038" spans="20:20">
      <c r="T3038" s="134" t="s">
        <v>238</v>
      </c>
    </row>
    <row r="3039" spans="20:20">
      <c r="T3039" s="134" t="s">
        <v>227</v>
      </c>
    </row>
    <row r="3040" spans="20:20">
      <c r="T3040" s="134" t="s">
        <v>227</v>
      </c>
    </row>
    <row r="3041" spans="20:20">
      <c r="T3041" s="134" t="s">
        <v>226</v>
      </c>
    </row>
    <row r="3042" spans="20:20">
      <c r="T3042" s="134" t="s">
        <v>224</v>
      </c>
    </row>
    <row r="3043" spans="20:20">
      <c r="T3043" s="134" t="s">
        <v>228</v>
      </c>
    </row>
    <row r="3044" spans="20:20">
      <c r="T3044" s="134" t="s">
        <v>226</v>
      </c>
    </row>
    <row r="3045" spans="20:20">
      <c r="T3045" s="134" t="s">
        <v>264</v>
      </c>
    </row>
    <row r="3046" spans="20:20">
      <c r="T3046" s="134" t="s">
        <v>237</v>
      </c>
    </row>
    <row r="3047" spans="20:20">
      <c r="T3047" s="134" t="s">
        <v>238</v>
      </c>
    </row>
    <row r="3048" spans="20:20">
      <c r="T3048" s="134" t="s">
        <v>223</v>
      </c>
    </row>
    <row r="3049" spans="20:20">
      <c r="T3049" s="134" t="s">
        <v>258</v>
      </c>
    </row>
    <row r="3050" spans="20:20">
      <c r="T3050" s="134" t="s">
        <v>238</v>
      </c>
    </row>
    <row r="3051" spans="20:20">
      <c r="T3051" s="134" t="s">
        <v>225</v>
      </c>
    </row>
    <row r="3052" spans="20:20">
      <c r="T3052" s="134" t="s">
        <v>225</v>
      </c>
    </row>
    <row r="3053" spans="20:20">
      <c r="T3053" s="134" t="s">
        <v>248</v>
      </c>
    </row>
    <row r="3054" spans="20:20">
      <c r="T3054" s="134" t="s">
        <v>248</v>
      </c>
    </row>
    <row r="3055" spans="20:20">
      <c r="T3055" s="134" t="s">
        <v>234</v>
      </c>
    </row>
    <row r="3056" spans="20:20">
      <c r="T3056" s="134" t="s">
        <v>224</v>
      </c>
    </row>
    <row r="3057" spans="20:20">
      <c r="T3057" s="134" t="s">
        <v>225</v>
      </c>
    </row>
    <row r="3058" spans="20:20">
      <c r="T3058" s="134" t="s">
        <v>224</v>
      </c>
    </row>
    <row r="3059" spans="20:20">
      <c r="T3059" s="134" t="s">
        <v>238</v>
      </c>
    </row>
    <row r="3060" spans="20:20">
      <c r="T3060" s="134" t="s">
        <v>225</v>
      </c>
    </row>
    <row r="3061" spans="20:20">
      <c r="T3061" s="134" t="s">
        <v>224</v>
      </c>
    </row>
    <row r="3062" spans="20:20">
      <c r="T3062" s="134" t="s">
        <v>224</v>
      </c>
    </row>
    <row r="3063" spans="20:20">
      <c r="T3063" s="134" t="s">
        <v>240</v>
      </c>
    </row>
    <row r="3064" spans="20:20">
      <c r="T3064" s="134" t="s">
        <v>260</v>
      </c>
    </row>
    <row r="3065" spans="20:20">
      <c r="T3065" s="134" t="s">
        <v>251</v>
      </c>
    </row>
    <row r="3066" spans="20:20">
      <c r="T3066" s="134" t="s">
        <v>234</v>
      </c>
    </row>
    <row r="3067" spans="20:20">
      <c r="T3067" s="134" t="s">
        <v>232</v>
      </c>
    </row>
    <row r="3068" spans="20:20">
      <c r="T3068" s="134" t="s">
        <v>231</v>
      </c>
    </row>
    <row r="3069" spans="20:20">
      <c r="T3069" s="134" t="s">
        <v>225</v>
      </c>
    </row>
    <row r="3070" spans="20:20">
      <c r="T3070" s="134" t="s">
        <v>226</v>
      </c>
    </row>
    <row r="3071" spans="20:20">
      <c r="T3071" s="134" t="s">
        <v>224</v>
      </c>
    </row>
    <row r="3072" spans="20:20">
      <c r="T3072" s="134" t="s">
        <v>224</v>
      </c>
    </row>
    <row r="3073" spans="20:20">
      <c r="T3073" s="134" t="s">
        <v>231</v>
      </c>
    </row>
    <row r="3074" spans="20:20">
      <c r="T3074" s="134" t="s">
        <v>225</v>
      </c>
    </row>
    <row r="3075" spans="20:20">
      <c r="T3075" s="134" t="s">
        <v>238</v>
      </c>
    </row>
    <row r="3076" spans="20:20">
      <c r="T3076" s="134" t="s">
        <v>236</v>
      </c>
    </row>
    <row r="3077" spans="20:20">
      <c r="T3077" s="134" t="s">
        <v>223</v>
      </c>
    </row>
    <row r="3078" spans="20:20">
      <c r="T3078" s="134" t="s">
        <v>228</v>
      </c>
    </row>
    <row r="3079" spans="20:20">
      <c r="T3079" s="134" t="s">
        <v>238</v>
      </c>
    </row>
    <row r="3080" spans="20:20">
      <c r="T3080" s="134" t="s">
        <v>226</v>
      </c>
    </row>
    <row r="3081" spans="20:20">
      <c r="T3081" s="134" t="s">
        <v>232</v>
      </c>
    </row>
    <row r="3082" spans="20:20">
      <c r="T3082" s="134" t="s">
        <v>252</v>
      </c>
    </row>
    <row r="3083" spans="20:20">
      <c r="T3083" s="134" t="s">
        <v>224</v>
      </c>
    </row>
    <row r="3084" spans="20:20">
      <c r="T3084" s="134" t="s">
        <v>252</v>
      </c>
    </row>
    <row r="3085" spans="20:20">
      <c r="T3085" s="134" t="s">
        <v>237</v>
      </c>
    </row>
    <row r="3086" spans="20:20">
      <c r="T3086" s="134" t="s">
        <v>226</v>
      </c>
    </row>
    <row r="3087" spans="20:20">
      <c r="T3087" s="134" t="s">
        <v>241</v>
      </c>
    </row>
    <row r="3088" spans="20:20">
      <c r="T3088" s="134" t="s">
        <v>226</v>
      </c>
    </row>
    <row r="3089" spans="20:20">
      <c r="T3089" s="134" t="s">
        <v>231</v>
      </c>
    </row>
    <row r="3090" spans="20:20">
      <c r="T3090" s="134" t="s">
        <v>251</v>
      </c>
    </row>
    <row r="3091" spans="20:20">
      <c r="T3091" s="134" t="s">
        <v>224</v>
      </c>
    </row>
    <row r="3092" spans="20:20">
      <c r="T3092" s="134" t="s">
        <v>227</v>
      </c>
    </row>
    <row r="3093" spans="20:20">
      <c r="T3093" s="134" t="s">
        <v>224</v>
      </c>
    </row>
    <row r="3094" spans="20:20">
      <c r="T3094" s="134" t="s">
        <v>229</v>
      </c>
    </row>
    <row r="3095" spans="20:20">
      <c r="T3095" s="134" t="s">
        <v>231</v>
      </c>
    </row>
    <row r="3096" spans="20:20">
      <c r="T3096" s="134" t="s">
        <v>244</v>
      </c>
    </row>
    <row r="3097" spans="20:20">
      <c r="T3097" s="134" t="s">
        <v>225</v>
      </c>
    </row>
    <row r="3098" spans="20:20">
      <c r="T3098" s="134" t="s">
        <v>237</v>
      </c>
    </row>
    <row r="3099" spans="20:20">
      <c r="T3099" s="134" t="s">
        <v>224</v>
      </c>
    </row>
    <row r="3100" spans="20:20">
      <c r="T3100" s="134" t="s">
        <v>252</v>
      </c>
    </row>
    <row r="3101" spans="20:20">
      <c r="T3101" s="134" t="s">
        <v>234</v>
      </c>
    </row>
    <row r="3102" spans="20:20">
      <c r="T3102" s="134" t="s">
        <v>225</v>
      </c>
    </row>
    <row r="3103" spans="20:20">
      <c r="T3103" s="134" t="s">
        <v>225</v>
      </c>
    </row>
    <row r="3104" spans="20:20">
      <c r="T3104" s="134" t="s">
        <v>232</v>
      </c>
    </row>
    <row r="3105" spans="20:20">
      <c r="T3105" s="134" t="s">
        <v>224</v>
      </c>
    </row>
    <row r="3106" spans="20:20">
      <c r="T3106" s="134" t="s">
        <v>224</v>
      </c>
    </row>
    <row r="3107" spans="20:20">
      <c r="T3107" s="134" t="s">
        <v>225</v>
      </c>
    </row>
    <row r="3108" spans="20:20">
      <c r="T3108" s="134" t="s">
        <v>252</v>
      </c>
    </row>
    <row r="3109" spans="20:20">
      <c r="T3109" s="134" t="s">
        <v>238</v>
      </c>
    </row>
    <row r="3110" spans="20:20">
      <c r="T3110" s="134" t="s">
        <v>223</v>
      </c>
    </row>
    <row r="3111" spans="20:20">
      <c r="T3111" s="134" t="s">
        <v>223</v>
      </c>
    </row>
    <row r="3112" spans="20:20">
      <c r="T3112" s="134" t="s">
        <v>223</v>
      </c>
    </row>
    <row r="3113" spans="20:20">
      <c r="T3113" s="134" t="s">
        <v>225</v>
      </c>
    </row>
    <row r="3114" spans="20:20">
      <c r="T3114" s="134" t="s">
        <v>244</v>
      </c>
    </row>
    <row r="3115" spans="20:20">
      <c r="T3115" s="134" t="s">
        <v>224</v>
      </c>
    </row>
    <row r="3116" spans="20:20">
      <c r="T3116" s="134" t="s">
        <v>232</v>
      </c>
    </row>
    <row r="3117" spans="20:20">
      <c r="T3117" s="134" t="s">
        <v>231</v>
      </c>
    </row>
    <row r="3118" spans="20:20">
      <c r="T3118" s="134" t="s">
        <v>241</v>
      </c>
    </row>
    <row r="3119" spans="20:20">
      <c r="T3119" s="134" t="s">
        <v>232</v>
      </c>
    </row>
    <row r="3120" spans="20:20">
      <c r="T3120" s="134" t="s">
        <v>227</v>
      </c>
    </row>
    <row r="3121" spans="20:20">
      <c r="T3121" s="134" t="s">
        <v>224</v>
      </c>
    </row>
    <row r="3122" spans="20:20">
      <c r="T3122" s="134" t="s">
        <v>248</v>
      </c>
    </row>
    <row r="3123" spans="20:20">
      <c r="T3123" s="134" t="s">
        <v>223</v>
      </c>
    </row>
    <row r="3124" spans="20:20">
      <c r="T3124" s="134" t="s">
        <v>231</v>
      </c>
    </row>
    <row r="3125" spans="20:20">
      <c r="T3125" s="134" t="s">
        <v>224</v>
      </c>
    </row>
    <row r="3126" spans="20:20">
      <c r="T3126" s="134" t="s">
        <v>224</v>
      </c>
    </row>
    <row r="3127" spans="20:20">
      <c r="T3127" s="134" t="s">
        <v>239</v>
      </c>
    </row>
    <row r="3128" spans="20:20">
      <c r="T3128" s="134" t="s">
        <v>224</v>
      </c>
    </row>
    <row r="3129" spans="20:20">
      <c r="T3129" s="134" t="s">
        <v>224</v>
      </c>
    </row>
    <row r="3130" spans="20:20">
      <c r="T3130" s="134" t="s">
        <v>232</v>
      </c>
    </row>
    <row r="3131" spans="20:20">
      <c r="T3131" s="134" t="s">
        <v>225</v>
      </c>
    </row>
    <row r="3132" spans="20:20">
      <c r="T3132" s="134" t="s">
        <v>225</v>
      </c>
    </row>
    <row r="3133" spans="20:20">
      <c r="T3133" s="134" t="s">
        <v>224</v>
      </c>
    </row>
    <row r="3134" spans="20:20">
      <c r="T3134" s="134" t="s">
        <v>226</v>
      </c>
    </row>
    <row r="3135" spans="20:20">
      <c r="T3135" s="134" t="s">
        <v>248</v>
      </c>
    </row>
    <row r="3136" spans="20:20">
      <c r="T3136" s="134" t="s">
        <v>224</v>
      </c>
    </row>
    <row r="3137" spans="20:20">
      <c r="T3137" s="134" t="s">
        <v>249</v>
      </c>
    </row>
    <row r="3138" spans="20:20">
      <c r="T3138" s="134" t="s">
        <v>238</v>
      </c>
    </row>
    <row r="3139" spans="20:20">
      <c r="T3139" s="134" t="s">
        <v>224</v>
      </c>
    </row>
    <row r="3140" spans="20:20">
      <c r="T3140" s="134" t="s">
        <v>248</v>
      </c>
    </row>
    <row r="3141" spans="20:20">
      <c r="T3141" s="134" t="s">
        <v>232</v>
      </c>
    </row>
    <row r="3142" spans="20:20">
      <c r="T3142" s="134" t="s">
        <v>226</v>
      </c>
    </row>
    <row r="3143" spans="20:20">
      <c r="T3143" s="134" t="s">
        <v>231</v>
      </c>
    </row>
    <row r="3144" spans="20:20">
      <c r="T3144" s="134" t="s">
        <v>247</v>
      </c>
    </row>
    <row r="3145" spans="20:20">
      <c r="T3145" s="134" t="s">
        <v>224</v>
      </c>
    </row>
    <row r="3146" spans="20:20">
      <c r="T3146" s="134" t="s">
        <v>232</v>
      </c>
    </row>
    <row r="3147" spans="20:20">
      <c r="T3147" s="134" t="s">
        <v>229</v>
      </c>
    </row>
    <row r="3148" spans="20:20">
      <c r="T3148" s="134" t="s">
        <v>226</v>
      </c>
    </row>
    <row r="3149" spans="20:20">
      <c r="T3149" s="134" t="s">
        <v>225</v>
      </c>
    </row>
    <row r="3150" spans="20:20">
      <c r="T3150" s="134" t="s">
        <v>239</v>
      </c>
    </row>
    <row r="3151" spans="20:20">
      <c r="T3151" s="134" t="s">
        <v>225</v>
      </c>
    </row>
    <row r="3152" spans="20:20">
      <c r="T3152" s="134" t="s">
        <v>229</v>
      </c>
    </row>
    <row r="3153" spans="20:20">
      <c r="T3153" s="134" t="s">
        <v>231</v>
      </c>
    </row>
    <row r="3154" spans="20:20">
      <c r="T3154" s="134" t="s">
        <v>231</v>
      </c>
    </row>
    <row r="3155" spans="20:20">
      <c r="T3155" s="134" t="s">
        <v>226</v>
      </c>
    </row>
    <row r="3156" spans="20:20">
      <c r="T3156" s="134" t="s">
        <v>238</v>
      </c>
    </row>
    <row r="3157" spans="20:20">
      <c r="T3157" s="134" t="s">
        <v>225</v>
      </c>
    </row>
    <row r="3158" spans="20:20">
      <c r="T3158" s="134" t="s">
        <v>225</v>
      </c>
    </row>
    <row r="3159" spans="20:20">
      <c r="T3159" s="134" t="s">
        <v>233</v>
      </c>
    </row>
    <row r="3160" spans="20:20">
      <c r="T3160" s="134" t="s">
        <v>251</v>
      </c>
    </row>
    <row r="3161" spans="20:20">
      <c r="T3161" s="134" t="s">
        <v>224</v>
      </c>
    </row>
    <row r="3162" spans="20:20">
      <c r="T3162" s="134" t="s">
        <v>226</v>
      </c>
    </row>
    <row r="3163" spans="20:20">
      <c r="T3163" s="134" t="s">
        <v>233</v>
      </c>
    </row>
    <row r="3164" spans="20:20">
      <c r="T3164" s="134" t="s">
        <v>248</v>
      </c>
    </row>
    <row r="3165" spans="20:20">
      <c r="T3165" s="134" t="s">
        <v>226</v>
      </c>
    </row>
    <row r="3166" spans="20:20">
      <c r="T3166" s="134" t="s">
        <v>225</v>
      </c>
    </row>
    <row r="3167" spans="20:20">
      <c r="T3167" s="134" t="s">
        <v>227</v>
      </c>
    </row>
    <row r="3168" spans="20:20">
      <c r="T3168" s="134" t="s">
        <v>235</v>
      </c>
    </row>
    <row r="3169" spans="20:20">
      <c r="T3169" s="134" t="s">
        <v>226</v>
      </c>
    </row>
    <row r="3170" spans="20:20">
      <c r="T3170" s="134" t="s">
        <v>238</v>
      </c>
    </row>
    <row r="3171" spans="20:20">
      <c r="T3171" s="134" t="s">
        <v>231</v>
      </c>
    </row>
    <row r="3172" spans="20:20">
      <c r="T3172" s="134" t="s">
        <v>226</v>
      </c>
    </row>
    <row r="3173" spans="20:20">
      <c r="T3173" s="134" t="s">
        <v>224</v>
      </c>
    </row>
    <row r="3174" spans="20:20">
      <c r="T3174" s="134" t="s">
        <v>231</v>
      </c>
    </row>
    <row r="3175" spans="20:20">
      <c r="T3175" s="134" t="s">
        <v>238</v>
      </c>
    </row>
    <row r="3176" spans="20:20">
      <c r="T3176" s="134" t="s">
        <v>223</v>
      </c>
    </row>
    <row r="3177" spans="20:20">
      <c r="T3177" s="134" t="s">
        <v>235</v>
      </c>
    </row>
    <row r="3178" spans="20:20">
      <c r="T3178" s="134" t="s">
        <v>226</v>
      </c>
    </row>
    <row r="3179" spans="20:20">
      <c r="T3179" s="134" t="s">
        <v>223</v>
      </c>
    </row>
    <row r="3180" spans="20:20">
      <c r="T3180" s="134" t="s">
        <v>228</v>
      </c>
    </row>
    <row r="3181" spans="20:20">
      <c r="T3181" s="134" t="s">
        <v>244</v>
      </c>
    </row>
    <row r="3182" spans="20:20">
      <c r="T3182" s="134" t="s">
        <v>224</v>
      </c>
    </row>
    <row r="3183" spans="20:20">
      <c r="T3183" s="134" t="s">
        <v>224</v>
      </c>
    </row>
    <row r="3184" spans="20:20">
      <c r="T3184" s="134" t="s">
        <v>238</v>
      </c>
    </row>
    <row r="3185" spans="20:20">
      <c r="T3185" s="134" t="s">
        <v>224</v>
      </c>
    </row>
    <row r="3186" spans="20:20">
      <c r="T3186" s="134" t="s">
        <v>226</v>
      </c>
    </row>
    <row r="3187" spans="20:20">
      <c r="T3187" s="134" t="s">
        <v>224</v>
      </c>
    </row>
    <row r="3188" spans="20:20">
      <c r="T3188" s="134" t="s">
        <v>238</v>
      </c>
    </row>
    <row r="3189" spans="20:20">
      <c r="T3189" s="134" t="s">
        <v>224</v>
      </c>
    </row>
    <row r="3190" spans="20:20">
      <c r="T3190" s="134" t="s">
        <v>223</v>
      </c>
    </row>
    <row r="3191" spans="20:20">
      <c r="T3191" s="134" t="s">
        <v>226</v>
      </c>
    </row>
    <row r="3192" spans="20:20">
      <c r="T3192" s="134" t="s">
        <v>223</v>
      </c>
    </row>
    <row r="3193" spans="20:20">
      <c r="T3193" s="134" t="s">
        <v>227</v>
      </c>
    </row>
    <row r="3194" spans="20:20">
      <c r="T3194" s="134" t="s">
        <v>223</v>
      </c>
    </row>
    <row r="3195" spans="20:20">
      <c r="T3195" s="134" t="s">
        <v>239</v>
      </c>
    </row>
    <row r="3196" spans="20:20">
      <c r="T3196" s="134" t="s">
        <v>226</v>
      </c>
    </row>
    <row r="3197" spans="20:20">
      <c r="T3197" s="134" t="s">
        <v>235</v>
      </c>
    </row>
    <row r="3198" spans="20:20">
      <c r="T3198" s="134" t="s">
        <v>234</v>
      </c>
    </row>
    <row r="3199" spans="20:20">
      <c r="T3199" s="134" t="s">
        <v>223</v>
      </c>
    </row>
    <row r="3200" spans="20:20">
      <c r="T3200" s="134" t="s">
        <v>231</v>
      </c>
    </row>
    <row r="3201" spans="20:20">
      <c r="T3201" s="134" t="s">
        <v>231</v>
      </c>
    </row>
    <row r="3202" spans="20:20">
      <c r="T3202" s="134" t="s">
        <v>239</v>
      </c>
    </row>
    <row r="3203" spans="20:20">
      <c r="T3203" s="134" t="s">
        <v>238</v>
      </c>
    </row>
    <row r="3204" spans="20:20">
      <c r="T3204" s="134" t="s">
        <v>238</v>
      </c>
    </row>
    <row r="3205" spans="20:20">
      <c r="T3205" s="134" t="s">
        <v>230</v>
      </c>
    </row>
    <row r="3206" spans="20:20">
      <c r="T3206" s="134" t="s">
        <v>231</v>
      </c>
    </row>
    <row r="3207" spans="20:20">
      <c r="T3207" s="134" t="s">
        <v>228</v>
      </c>
    </row>
    <row r="3208" spans="20:20">
      <c r="T3208" s="134" t="s">
        <v>254</v>
      </c>
    </row>
    <row r="3209" spans="20:20">
      <c r="T3209" s="134" t="s">
        <v>225</v>
      </c>
    </row>
    <row r="3210" spans="20:20">
      <c r="T3210" s="134" t="s">
        <v>236</v>
      </c>
    </row>
    <row r="3211" spans="20:20">
      <c r="T3211" s="134" t="s">
        <v>234</v>
      </c>
    </row>
    <row r="3212" spans="20:20">
      <c r="T3212" s="134" t="s">
        <v>226</v>
      </c>
    </row>
    <row r="3213" spans="20:20">
      <c r="T3213" s="134" t="s">
        <v>234</v>
      </c>
    </row>
    <row r="3214" spans="20:20">
      <c r="T3214" s="134" t="s">
        <v>229</v>
      </c>
    </row>
    <row r="3215" spans="20:20">
      <c r="T3215" s="134" t="s">
        <v>226</v>
      </c>
    </row>
    <row r="3216" spans="20:20">
      <c r="T3216" s="134" t="s">
        <v>225</v>
      </c>
    </row>
    <row r="3217" spans="20:20">
      <c r="T3217" s="134" t="s">
        <v>238</v>
      </c>
    </row>
    <row r="3218" spans="20:20">
      <c r="T3218" s="134" t="s">
        <v>225</v>
      </c>
    </row>
    <row r="3219" spans="20:20">
      <c r="T3219" s="134" t="s">
        <v>225</v>
      </c>
    </row>
    <row r="3220" spans="20:20">
      <c r="T3220" s="134" t="s">
        <v>226</v>
      </c>
    </row>
    <row r="3221" spans="20:20">
      <c r="T3221" s="134" t="s">
        <v>233</v>
      </c>
    </row>
    <row r="3222" spans="20:20">
      <c r="T3222" s="134" t="s">
        <v>225</v>
      </c>
    </row>
    <row r="3223" spans="20:20">
      <c r="T3223" s="134" t="s">
        <v>255</v>
      </c>
    </row>
    <row r="3224" spans="20:20">
      <c r="T3224" s="134" t="s">
        <v>231</v>
      </c>
    </row>
    <row r="3225" spans="20:20">
      <c r="T3225" s="134" t="s">
        <v>223</v>
      </c>
    </row>
    <row r="3226" spans="20:20">
      <c r="T3226" s="134" t="s">
        <v>234</v>
      </c>
    </row>
    <row r="3227" spans="20:20">
      <c r="T3227" s="134" t="s">
        <v>228</v>
      </c>
    </row>
    <row r="3228" spans="20:20">
      <c r="T3228" s="134" t="s">
        <v>234</v>
      </c>
    </row>
    <row r="3229" spans="20:20">
      <c r="T3229" s="134" t="s">
        <v>239</v>
      </c>
    </row>
    <row r="3230" spans="20:20">
      <c r="T3230" s="134" t="s">
        <v>226</v>
      </c>
    </row>
    <row r="3231" spans="20:20">
      <c r="T3231" s="134" t="s">
        <v>223</v>
      </c>
    </row>
    <row r="3232" spans="20:20">
      <c r="T3232" s="134" t="s">
        <v>231</v>
      </c>
    </row>
    <row r="3233" spans="20:20">
      <c r="T3233" s="134" t="s">
        <v>226</v>
      </c>
    </row>
    <row r="3234" spans="20:20">
      <c r="T3234" s="134" t="s">
        <v>234</v>
      </c>
    </row>
    <row r="3235" spans="20:20">
      <c r="T3235" s="134" t="s">
        <v>223</v>
      </c>
    </row>
    <row r="3236" spans="20:20">
      <c r="T3236" s="134" t="s">
        <v>228</v>
      </c>
    </row>
    <row r="3237" spans="20:20">
      <c r="T3237" s="134" t="s">
        <v>223</v>
      </c>
    </row>
    <row r="3238" spans="20:20">
      <c r="T3238" s="134" t="s">
        <v>256</v>
      </c>
    </row>
    <row r="3239" spans="20:20">
      <c r="T3239" s="134" t="s">
        <v>237</v>
      </c>
    </row>
    <row r="3240" spans="20:20">
      <c r="T3240" s="134" t="s">
        <v>231</v>
      </c>
    </row>
    <row r="3241" spans="20:20">
      <c r="T3241" s="134" t="s">
        <v>251</v>
      </c>
    </row>
    <row r="3242" spans="20:20">
      <c r="T3242" s="134" t="s">
        <v>232</v>
      </c>
    </row>
    <row r="3243" spans="20:20">
      <c r="T3243" s="134" t="s">
        <v>225</v>
      </c>
    </row>
    <row r="3244" spans="20:20">
      <c r="T3244" s="134" t="s">
        <v>238</v>
      </c>
    </row>
    <row r="3245" spans="20:20">
      <c r="T3245" s="134" t="s">
        <v>239</v>
      </c>
    </row>
    <row r="3246" spans="20:20">
      <c r="T3246" s="134" t="s">
        <v>254</v>
      </c>
    </row>
    <row r="3247" spans="20:20">
      <c r="T3247" s="134" t="s">
        <v>227</v>
      </c>
    </row>
    <row r="3248" spans="20:20">
      <c r="T3248" s="134" t="s">
        <v>231</v>
      </c>
    </row>
    <row r="3249" spans="20:20">
      <c r="T3249" s="134" t="s">
        <v>225</v>
      </c>
    </row>
    <row r="3250" spans="20:20">
      <c r="T3250" s="134" t="s">
        <v>267</v>
      </c>
    </row>
    <row r="3251" spans="20:20">
      <c r="T3251" s="134" t="s">
        <v>225</v>
      </c>
    </row>
    <row r="3252" spans="20:20">
      <c r="T3252" s="134" t="s">
        <v>233</v>
      </c>
    </row>
    <row r="3253" spans="20:20">
      <c r="T3253" s="134" t="s">
        <v>237</v>
      </c>
    </row>
    <row r="3254" spans="20:20">
      <c r="T3254" s="134" t="s">
        <v>233</v>
      </c>
    </row>
    <row r="3255" spans="20:20">
      <c r="T3255" s="134" t="s">
        <v>227</v>
      </c>
    </row>
    <row r="3256" spans="20:20">
      <c r="T3256" s="134" t="s">
        <v>235</v>
      </c>
    </row>
    <row r="3257" spans="20:20">
      <c r="T3257" s="134" t="s">
        <v>230</v>
      </c>
    </row>
    <row r="3258" spans="20:20">
      <c r="T3258" s="134" t="s">
        <v>223</v>
      </c>
    </row>
    <row r="3259" spans="20:20">
      <c r="T3259" s="134" t="s">
        <v>235</v>
      </c>
    </row>
    <row r="3260" spans="20:20">
      <c r="T3260" s="134" t="s">
        <v>238</v>
      </c>
    </row>
    <row r="3261" spans="20:20">
      <c r="T3261" s="134" t="s">
        <v>226</v>
      </c>
    </row>
    <row r="3262" spans="20:20">
      <c r="T3262" s="134" t="s">
        <v>238</v>
      </c>
    </row>
    <row r="3263" spans="20:20">
      <c r="T3263" s="134" t="s">
        <v>226</v>
      </c>
    </row>
    <row r="3264" spans="20:20">
      <c r="T3264" s="134" t="s">
        <v>233</v>
      </c>
    </row>
    <row r="3265" spans="20:20">
      <c r="T3265" s="134" t="s">
        <v>223</v>
      </c>
    </row>
    <row r="3266" spans="20:20">
      <c r="T3266" s="134" t="s">
        <v>226</v>
      </c>
    </row>
    <row r="3267" spans="20:20">
      <c r="T3267" s="134" t="s">
        <v>226</v>
      </c>
    </row>
    <row r="3268" spans="20:20">
      <c r="T3268" s="134" t="s">
        <v>226</v>
      </c>
    </row>
    <row r="3269" spans="20:20">
      <c r="T3269" s="134" t="s">
        <v>229</v>
      </c>
    </row>
    <row r="3270" spans="20:20">
      <c r="T3270" s="134" t="s">
        <v>232</v>
      </c>
    </row>
    <row r="3271" spans="20:20">
      <c r="T3271" s="134" t="s">
        <v>234</v>
      </c>
    </row>
    <row r="3272" spans="20:20">
      <c r="T3272" s="134" t="s">
        <v>226</v>
      </c>
    </row>
    <row r="3273" spans="20:20">
      <c r="T3273" s="134" t="s">
        <v>249</v>
      </c>
    </row>
    <row r="3274" spans="20:20">
      <c r="T3274" s="134" t="s">
        <v>224</v>
      </c>
    </row>
    <row r="3275" spans="20:20">
      <c r="T3275" s="134" t="s">
        <v>237</v>
      </c>
    </row>
    <row r="3276" spans="20:20">
      <c r="T3276" s="134" t="s">
        <v>234</v>
      </c>
    </row>
    <row r="3277" spans="20:20">
      <c r="T3277" s="134" t="s">
        <v>225</v>
      </c>
    </row>
    <row r="3278" spans="20:20">
      <c r="T3278" s="134" t="s">
        <v>231</v>
      </c>
    </row>
    <row r="3279" spans="20:20">
      <c r="T3279" s="134" t="s">
        <v>240</v>
      </c>
    </row>
    <row r="3280" spans="20:20">
      <c r="T3280" s="134" t="s">
        <v>229</v>
      </c>
    </row>
    <row r="3281" spans="20:20">
      <c r="T3281" s="134" t="s">
        <v>227</v>
      </c>
    </row>
    <row r="3282" spans="20:20">
      <c r="T3282" s="134" t="s">
        <v>235</v>
      </c>
    </row>
    <row r="3283" spans="20:20">
      <c r="T3283" s="134" t="s">
        <v>230</v>
      </c>
    </row>
    <row r="3284" spans="20:20">
      <c r="T3284" s="134" t="s">
        <v>231</v>
      </c>
    </row>
    <row r="3285" spans="20:20">
      <c r="T3285" s="134" t="s">
        <v>252</v>
      </c>
    </row>
    <row r="3286" spans="20:20">
      <c r="T3286" s="134" t="s">
        <v>252</v>
      </c>
    </row>
    <row r="3287" spans="20:20">
      <c r="T3287" s="134" t="s">
        <v>256</v>
      </c>
    </row>
    <row r="3288" spans="20:20">
      <c r="T3288" s="134" t="s">
        <v>224</v>
      </c>
    </row>
    <row r="3289" spans="20:20">
      <c r="T3289" s="134" t="s">
        <v>238</v>
      </c>
    </row>
    <row r="3290" spans="20:20">
      <c r="T3290" s="134" t="s">
        <v>248</v>
      </c>
    </row>
    <row r="3291" spans="20:20">
      <c r="T3291" s="134" t="s">
        <v>226</v>
      </c>
    </row>
    <row r="3292" spans="20:20">
      <c r="T3292" s="134" t="s">
        <v>237</v>
      </c>
    </row>
    <row r="3293" spans="20:20">
      <c r="T3293" s="134" t="s">
        <v>232</v>
      </c>
    </row>
    <row r="3294" spans="20:20">
      <c r="T3294" s="134" t="s">
        <v>235</v>
      </c>
    </row>
    <row r="3295" spans="20:20">
      <c r="T3295" s="134" t="s">
        <v>225</v>
      </c>
    </row>
    <row r="3296" spans="20:20">
      <c r="T3296" s="134" t="s">
        <v>230</v>
      </c>
    </row>
    <row r="3297" spans="20:20">
      <c r="T3297" s="134" t="s">
        <v>225</v>
      </c>
    </row>
    <row r="3298" spans="20:20">
      <c r="T3298" s="134" t="s">
        <v>231</v>
      </c>
    </row>
    <row r="3299" spans="20:20">
      <c r="T3299" s="134" t="s">
        <v>234</v>
      </c>
    </row>
    <row r="3300" spans="20:20">
      <c r="T3300" s="134" t="s">
        <v>225</v>
      </c>
    </row>
    <row r="3301" spans="20:20">
      <c r="T3301" s="134" t="s">
        <v>225</v>
      </c>
    </row>
    <row r="3302" spans="20:20">
      <c r="T3302" s="134" t="s">
        <v>223</v>
      </c>
    </row>
    <row r="3303" spans="20:20">
      <c r="T3303" s="134" t="s">
        <v>225</v>
      </c>
    </row>
    <row r="3304" spans="20:20">
      <c r="T3304" s="134" t="s">
        <v>231</v>
      </c>
    </row>
    <row r="3305" spans="20:20">
      <c r="T3305" s="134" t="s">
        <v>227</v>
      </c>
    </row>
    <row r="3306" spans="20:20">
      <c r="T3306" s="134" t="s">
        <v>230</v>
      </c>
    </row>
    <row r="3307" spans="20:20">
      <c r="T3307" s="134" t="s">
        <v>226</v>
      </c>
    </row>
    <row r="3308" spans="20:20">
      <c r="T3308" s="134" t="s">
        <v>234</v>
      </c>
    </row>
    <row r="3309" spans="20:20">
      <c r="T3309" s="134" t="s">
        <v>226</v>
      </c>
    </row>
    <row r="3310" spans="20:20">
      <c r="T3310" s="134" t="s">
        <v>231</v>
      </c>
    </row>
    <row r="3311" spans="20:20">
      <c r="T3311" s="134" t="s">
        <v>223</v>
      </c>
    </row>
    <row r="3312" spans="20:20">
      <c r="T3312" s="134" t="s">
        <v>241</v>
      </c>
    </row>
    <row r="3313" spans="20:20">
      <c r="T3313" s="134" t="s">
        <v>234</v>
      </c>
    </row>
    <row r="3314" spans="20:20">
      <c r="T3314" s="134" t="s">
        <v>226</v>
      </c>
    </row>
    <row r="3315" spans="20:20">
      <c r="T3315" s="134" t="s">
        <v>232</v>
      </c>
    </row>
    <row r="3316" spans="20:20">
      <c r="T3316" s="134" t="s">
        <v>224</v>
      </c>
    </row>
    <row r="3317" spans="20:20">
      <c r="T3317" s="134" t="s">
        <v>223</v>
      </c>
    </row>
    <row r="3318" spans="20:20">
      <c r="T3318" s="134" t="s">
        <v>231</v>
      </c>
    </row>
    <row r="3319" spans="20:20">
      <c r="T3319" s="134" t="s">
        <v>230</v>
      </c>
    </row>
    <row r="3320" spans="20:20">
      <c r="T3320" s="134" t="s">
        <v>249</v>
      </c>
    </row>
    <row r="3321" spans="20:20">
      <c r="T3321" s="134" t="s">
        <v>225</v>
      </c>
    </row>
    <row r="3322" spans="20:20">
      <c r="T3322" s="134" t="s">
        <v>223</v>
      </c>
    </row>
    <row r="3323" spans="20:20">
      <c r="T3323" s="134" t="s">
        <v>235</v>
      </c>
    </row>
    <row r="3324" spans="20:20">
      <c r="T3324" s="134" t="s">
        <v>235</v>
      </c>
    </row>
    <row r="3325" spans="20:20">
      <c r="T3325" s="134" t="s">
        <v>227</v>
      </c>
    </row>
    <row r="3326" spans="20:20">
      <c r="T3326" s="134" t="s">
        <v>237</v>
      </c>
    </row>
    <row r="3327" spans="20:20">
      <c r="T3327" s="134" t="s">
        <v>239</v>
      </c>
    </row>
    <row r="3328" spans="20:20">
      <c r="T3328" s="134" t="s">
        <v>238</v>
      </c>
    </row>
    <row r="3329" spans="20:20">
      <c r="T3329" s="134" t="s">
        <v>238</v>
      </c>
    </row>
    <row r="3330" spans="20:20">
      <c r="T3330" s="134" t="s">
        <v>226</v>
      </c>
    </row>
    <row r="3331" spans="20:20">
      <c r="T3331" s="134" t="s">
        <v>239</v>
      </c>
    </row>
    <row r="3332" spans="20:20">
      <c r="T3332" s="134" t="s">
        <v>231</v>
      </c>
    </row>
    <row r="3333" spans="20:20">
      <c r="T3333" s="134" t="s">
        <v>234</v>
      </c>
    </row>
    <row r="3334" spans="20:20">
      <c r="T3334" s="134" t="s">
        <v>223</v>
      </c>
    </row>
    <row r="3335" spans="20:20">
      <c r="T3335" s="134" t="s">
        <v>223</v>
      </c>
    </row>
    <row r="3336" spans="20:20">
      <c r="T3336" s="134" t="s">
        <v>240</v>
      </c>
    </row>
    <row r="3337" spans="20:20">
      <c r="T3337" s="134" t="s">
        <v>252</v>
      </c>
    </row>
    <row r="3338" spans="20:20">
      <c r="T3338" s="134" t="s">
        <v>226</v>
      </c>
    </row>
    <row r="3339" spans="20:20">
      <c r="T3339" s="134" t="s">
        <v>261</v>
      </c>
    </row>
    <row r="3340" spans="20:20">
      <c r="T3340" s="134" t="s">
        <v>227</v>
      </c>
    </row>
    <row r="3341" spans="20:20">
      <c r="T3341" s="134" t="s">
        <v>256</v>
      </c>
    </row>
    <row r="3342" spans="20:20">
      <c r="T3342" s="134" t="s">
        <v>226</v>
      </c>
    </row>
    <row r="3343" spans="20:20">
      <c r="T3343" s="134" t="s">
        <v>227</v>
      </c>
    </row>
    <row r="3344" spans="20:20">
      <c r="T3344" s="134" t="s">
        <v>231</v>
      </c>
    </row>
    <row r="3345" spans="20:20">
      <c r="T3345" s="134" t="s">
        <v>235</v>
      </c>
    </row>
    <row r="3346" spans="20:20">
      <c r="T3346" s="134" t="s">
        <v>231</v>
      </c>
    </row>
    <row r="3347" spans="20:20">
      <c r="T3347" s="134" t="s">
        <v>238</v>
      </c>
    </row>
    <row r="3348" spans="20:20">
      <c r="T3348" s="134" t="s">
        <v>231</v>
      </c>
    </row>
    <row r="3349" spans="20:20">
      <c r="T3349" s="134" t="s">
        <v>226</v>
      </c>
    </row>
    <row r="3350" spans="20:20">
      <c r="T3350" s="134" t="s">
        <v>231</v>
      </c>
    </row>
    <row r="3351" spans="20:20">
      <c r="T3351" s="134" t="s">
        <v>238</v>
      </c>
    </row>
    <row r="3352" spans="20:20">
      <c r="T3352" s="134" t="s">
        <v>257</v>
      </c>
    </row>
    <row r="3353" spans="20:20">
      <c r="T3353" s="134" t="s">
        <v>238</v>
      </c>
    </row>
    <row r="3354" spans="20:20">
      <c r="T3354" s="134" t="s">
        <v>239</v>
      </c>
    </row>
    <row r="3355" spans="20:20">
      <c r="T3355" s="134" t="s">
        <v>226</v>
      </c>
    </row>
    <row r="3356" spans="20:20">
      <c r="T3356" s="134" t="s">
        <v>229</v>
      </c>
    </row>
    <row r="3357" spans="20:20">
      <c r="T3357" s="134" t="s">
        <v>236</v>
      </c>
    </row>
    <row r="3358" spans="20:20">
      <c r="T3358" s="134" t="s">
        <v>251</v>
      </c>
    </row>
    <row r="3359" spans="20:20">
      <c r="T3359" s="134" t="s">
        <v>226</v>
      </c>
    </row>
    <row r="3360" spans="20:20">
      <c r="T3360" s="134" t="s">
        <v>228</v>
      </c>
    </row>
    <row r="3361" spans="20:20">
      <c r="T3361" s="134" t="s">
        <v>226</v>
      </c>
    </row>
    <row r="3362" spans="20:20">
      <c r="T3362" s="134" t="s">
        <v>224</v>
      </c>
    </row>
    <row r="3363" spans="20:20">
      <c r="T3363" s="134" t="s">
        <v>225</v>
      </c>
    </row>
    <row r="3364" spans="20:20">
      <c r="T3364" s="134" t="s">
        <v>231</v>
      </c>
    </row>
    <row r="3365" spans="20:20">
      <c r="T3365" s="134" t="s">
        <v>227</v>
      </c>
    </row>
    <row r="3366" spans="20:20">
      <c r="T3366" s="134" t="s">
        <v>241</v>
      </c>
    </row>
    <row r="3367" spans="20:20">
      <c r="T3367" s="134" t="s">
        <v>254</v>
      </c>
    </row>
    <row r="3368" spans="20:20">
      <c r="T3368" s="134" t="s">
        <v>224</v>
      </c>
    </row>
    <row r="3369" spans="20:20">
      <c r="T3369" s="134" t="s">
        <v>254</v>
      </c>
    </row>
    <row r="3370" spans="20:20">
      <c r="T3370" s="134" t="s">
        <v>234</v>
      </c>
    </row>
    <row r="3371" spans="20:20">
      <c r="T3371" s="134" t="s">
        <v>238</v>
      </c>
    </row>
    <row r="3372" spans="20:20">
      <c r="T3372" s="134" t="s">
        <v>248</v>
      </c>
    </row>
    <row r="3373" spans="20:20">
      <c r="T3373" s="134" t="s">
        <v>223</v>
      </c>
    </row>
    <row r="3374" spans="20:20">
      <c r="T3374" s="134" t="s">
        <v>237</v>
      </c>
    </row>
    <row r="3375" spans="20:20">
      <c r="T3375" s="134" t="s">
        <v>237</v>
      </c>
    </row>
    <row r="3376" spans="20:20">
      <c r="T3376" s="134" t="s">
        <v>240</v>
      </c>
    </row>
    <row r="3377" spans="20:20">
      <c r="T3377" s="134" t="s">
        <v>223</v>
      </c>
    </row>
    <row r="3378" spans="20:20">
      <c r="T3378" s="134" t="s">
        <v>251</v>
      </c>
    </row>
    <row r="3379" spans="20:20">
      <c r="T3379" s="134" t="s">
        <v>231</v>
      </c>
    </row>
    <row r="3380" spans="20:20">
      <c r="T3380" s="134" t="s">
        <v>251</v>
      </c>
    </row>
    <row r="3381" spans="20:20">
      <c r="T3381" s="134" t="s">
        <v>228</v>
      </c>
    </row>
    <row r="3382" spans="20:20">
      <c r="T3382" s="134" t="s">
        <v>226</v>
      </c>
    </row>
    <row r="3383" spans="20:20">
      <c r="T3383" s="134" t="s">
        <v>226</v>
      </c>
    </row>
    <row r="3384" spans="20:20">
      <c r="T3384" s="134" t="s">
        <v>251</v>
      </c>
    </row>
    <row r="3385" spans="20:20">
      <c r="T3385" s="134" t="s">
        <v>239</v>
      </c>
    </row>
    <row r="3386" spans="20:20">
      <c r="T3386" s="134" t="s">
        <v>227</v>
      </c>
    </row>
    <row r="3387" spans="20:20">
      <c r="T3387" s="134" t="s">
        <v>252</v>
      </c>
    </row>
    <row r="3388" spans="20:20">
      <c r="T3388" s="134" t="s">
        <v>241</v>
      </c>
    </row>
    <row r="3389" spans="20:20">
      <c r="T3389" s="134" t="s">
        <v>238</v>
      </c>
    </row>
    <row r="3390" spans="20:20">
      <c r="T3390" s="134" t="s">
        <v>224</v>
      </c>
    </row>
    <row r="3391" spans="20:20">
      <c r="T3391" s="134" t="s">
        <v>227</v>
      </c>
    </row>
    <row r="3392" spans="20:20">
      <c r="T3392" s="134" t="s">
        <v>238</v>
      </c>
    </row>
    <row r="3393" spans="20:20">
      <c r="T3393" s="134" t="s">
        <v>223</v>
      </c>
    </row>
    <row r="3394" spans="20:20">
      <c r="T3394" s="134" t="s">
        <v>239</v>
      </c>
    </row>
    <row r="3395" spans="20:20">
      <c r="T3395" s="134" t="s">
        <v>230</v>
      </c>
    </row>
    <row r="3396" spans="20:20">
      <c r="T3396" s="134" t="s">
        <v>254</v>
      </c>
    </row>
    <row r="3397" spans="20:20">
      <c r="T3397" s="134" t="s">
        <v>237</v>
      </c>
    </row>
    <row r="3398" spans="20:20">
      <c r="T3398" s="134" t="s">
        <v>241</v>
      </c>
    </row>
    <row r="3399" spans="20:20">
      <c r="T3399" s="134" t="s">
        <v>226</v>
      </c>
    </row>
    <row r="3400" spans="20:20">
      <c r="T3400" s="134" t="s">
        <v>266</v>
      </c>
    </row>
    <row r="3401" spans="20:20">
      <c r="T3401" s="134" t="s">
        <v>237</v>
      </c>
    </row>
    <row r="3402" spans="20:20">
      <c r="T3402" s="134" t="s">
        <v>232</v>
      </c>
    </row>
    <row r="3403" spans="20:20">
      <c r="T3403" s="134" t="s">
        <v>249</v>
      </c>
    </row>
    <row r="3404" spans="20:20">
      <c r="T3404" s="134" t="s">
        <v>235</v>
      </c>
    </row>
    <row r="3405" spans="20:20">
      <c r="T3405" s="134" t="s">
        <v>224</v>
      </c>
    </row>
    <row r="3406" spans="20:20">
      <c r="T3406" s="134" t="s">
        <v>227</v>
      </c>
    </row>
    <row r="3407" spans="20:20">
      <c r="T3407" s="134" t="s">
        <v>225</v>
      </c>
    </row>
    <row r="3408" spans="20:20">
      <c r="T3408" s="134" t="s">
        <v>234</v>
      </c>
    </row>
    <row r="3409" spans="20:20">
      <c r="T3409" s="134" t="s">
        <v>237</v>
      </c>
    </row>
    <row r="3410" spans="20:20">
      <c r="T3410" s="134" t="s">
        <v>252</v>
      </c>
    </row>
    <row r="3411" spans="20:20">
      <c r="T3411" s="134" t="s">
        <v>238</v>
      </c>
    </row>
    <row r="3412" spans="20:20">
      <c r="T3412" s="134" t="s">
        <v>237</v>
      </c>
    </row>
    <row r="3413" spans="20:20">
      <c r="T3413" s="134" t="s">
        <v>248</v>
      </c>
    </row>
    <row r="3414" spans="20:20">
      <c r="T3414" s="134" t="s">
        <v>226</v>
      </c>
    </row>
    <row r="3415" spans="20:20">
      <c r="T3415" s="134" t="s">
        <v>233</v>
      </c>
    </row>
    <row r="3416" spans="20:20">
      <c r="T3416" s="134" t="s">
        <v>224</v>
      </c>
    </row>
    <row r="3417" spans="20:20">
      <c r="T3417" s="134" t="s">
        <v>237</v>
      </c>
    </row>
    <row r="3418" spans="20:20">
      <c r="T3418" s="134" t="s">
        <v>235</v>
      </c>
    </row>
    <row r="3419" spans="20:20">
      <c r="T3419" s="134" t="s">
        <v>248</v>
      </c>
    </row>
    <row r="3420" spans="20:20">
      <c r="T3420" s="134" t="s">
        <v>224</v>
      </c>
    </row>
    <row r="3421" spans="20:20">
      <c r="T3421" s="134" t="s">
        <v>234</v>
      </c>
    </row>
    <row r="3422" spans="20:20">
      <c r="T3422" s="134" t="s">
        <v>226</v>
      </c>
    </row>
    <row r="3423" spans="20:20">
      <c r="T3423" s="134" t="s">
        <v>238</v>
      </c>
    </row>
    <row r="3424" spans="20:20">
      <c r="T3424" s="134" t="s">
        <v>230</v>
      </c>
    </row>
    <row r="3425" spans="20:20">
      <c r="T3425" s="134" t="s">
        <v>224</v>
      </c>
    </row>
    <row r="3426" spans="20:20">
      <c r="T3426" s="134" t="s">
        <v>236</v>
      </c>
    </row>
    <row r="3427" spans="20:20">
      <c r="T3427" s="134" t="s">
        <v>225</v>
      </c>
    </row>
    <row r="3428" spans="20:20">
      <c r="T3428" s="134" t="s">
        <v>236</v>
      </c>
    </row>
    <row r="3429" spans="20:20">
      <c r="T3429" s="134" t="s">
        <v>238</v>
      </c>
    </row>
    <row r="3430" spans="20:20">
      <c r="T3430" s="134" t="s">
        <v>238</v>
      </c>
    </row>
    <row r="3431" spans="20:20">
      <c r="T3431" s="134" t="s">
        <v>233</v>
      </c>
    </row>
    <row r="3432" spans="20:20">
      <c r="T3432" s="134" t="s">
        <v>237</v>
      </c>
    </row>
    <row r="3433" spans="20:20">
      <c r="T3433" s="134" t="s">
        <v>226</v>
      </c>
    </row>
    <row r="3434" spans="20:20">
      <c r="T3434" s="134" t="s">
        <v>228</v>
      </c>
    </row>
    <row r="3435" spans="20:20">
      <c r="T3435" s="134" t="s">
        <v>225</v>
      </c>
    </row>
    <row r="3436" spans="20:20">
      <c r="T3436" s="134" t="s">
        <v>226</v>
      </c>
    </row>
    <row r="3437" spans="20:20">
      <c r="T3437" s="134" t="s">
        <v>232</v>
      </c>
    </row>
    <row r="3438" spans="20:20">
      <c r="T3438" s="134" t="s">
        <v>231</v>
      </c>
    </row>
    <row r="3439" spans="20:20">
      <c r="T3439" s="134" t="s">
        <v>232</v>
      </c>
    </row>
    <row r="3440" spans="20:20">
      <c r="T3440" s="134" t="s">
        <v>225</v>
      </c>
    </row>
    <row r="3441" spans="20:20">
      <c r="T3441" s="134" t="s">
        <v>224</v>
      </c>
    </row>
    <row r="3442" spans="20:20">
      <c r="T3442" s="134" t="s">
        <v>223</v>
      </c>
    </row>
    <row r="3443" spans="20:20">
      <c r="T3443" s="134" t="s">
        <v>231</v>
      </c>
    </row>
    <row r="3444" spans="20:20">
      <c r="T3444" s="134" t="s">
        <v>232</v>
      </c>
    </row>
    <row r="3445" spans="20:20">
      <c r="T3445" s="134" t="s">
        <v>223</v>
      </c>
    </row>
    <row r="3446" spans="20:20">
      <c r="T3446" s="134" t="s">
        <v>225</v>
      </c>
    </row>
    <row r="3447" spans="20:20">
      <c r="T3447" s="134" t="s">
        <v>224</v>
      </c>
    </row>
    <row r="3448" spans="20:20">
      <c r="T3448" s="134" t="s">
        <v>238</v>
      </c>
    </row>
    <row r="3449" spans="20:20">
      <c r="T3449" s="134" t="s">
        <v>223</v>
      </c>
    </row>
    <row r="3450" spans="20:20">
      <c r="T3450" s="134" t="s">
        <v>233</v>
      </c>
    </row>
    <row r="3451" spans="20:20">
      <c r="T3451" s="134" t="s">
        <v>236</v>
      </c>
    </row>
    <row r="3452" spans="20:20">
      <c r="T3452" s="134" t="s">
        <v>227</v>
      </c>
    </row>
    <row r="3453" spans="20:20">
      <c r="T3453" s="134" t="s">
        <v>225</v>
      </c>
    </row>
    <row r="3454" spans="20:20">
      <c r="T3454" s="134" t="s">
        <v>225</v>
      </c>
    </row>
    <row r="3455" spans="20:20">
      <c r="T3455" s="134" t="s">
        <v>225</v>
      </c>
    </row>
    <row r="3456" spans="20:20">
      <c r="T3456" s="134" t="s">
        <v>226</v>
      </c>
    </row>
    <row r="3457" spans="20:20">
      <c r="T3457" s="134" t="s">
        <v>225</v>
      </c>
    </row>
    <row r="3458" spans="20:20">
      <c r="T3458" s="134" t="s">
        <v>238</v>
      </c>
    </row>
    <row r="3459" spans="20:20">
      <c r="T3459" s="134" t="s">
        <v>232</v>
      </c>
    </row>
    <row r="3460" spans="20:20">
      <c r="T3460" s="134" t="s">
        <v>225</v>
      </c>
    </row>
    <row r="3461" spans="20:20">
      <c r="T3461" s="134" t="s">
        <v>223</v>
      </c>
    </row>
    <row r="3462" spans="20:20">
      <c r="T3462" s="134" t="s">
        <v>223</v>
      </c>
    </row>
    <row r="3463" spans="20:20">
      <c r="T3463" s="134" t="s">
        <v>234</v>
      </c>
    </row>
    <row r="3464" spans="20:20">
      <c r="T3464" s="134" t="s">
        <v>225</v>
      </c>
    </row>
    <row r="3465" spans="20:20">
      <c r="T3465" s="134" t="s">
        <v>249</v>
      </c>
    </row>
    <row r="3466" spans="20:20">
      <c r="T3466" s="134" t="s">
        <v>231</v>
      </c>
    </row>
    <row r="3467" spans="20:20">
      <c r="T3467" s="134" t="s">
        <v>225</v>
      </c>
    </row>
    <row r="3468" spans="20:20">
      <c r="T3468" s="134" t="s">
        <v>234</v>
      </c>
    </row>
    <row r="3469" spans="20:20">
      <c r="T3469" s="134" t="s">
        <v>224</v>
      </c>
    </row>
    <row r="3470" spans="20:20">
      <c r="T3470" s="134" t="s">
        <v>256</v>
      </c>
    </row>
    <row r="3471" spans="20:20">
      <c r="T3471" s="134" t="s">
        <v>227</v>
      </c>
    </row>
    <row r="3472" spans="20:20">
      <c r="T3472" s="134" t="s">
        <v>224</v>
      </c>
    </row>
    <row r="3473" spans="20:20">
      <c r="T3473" s="134" t="s">
        <v>224</v>
      </c>
    </row>
    <row r="3474" spans="20:20">
      <c r="T3474" s="134" t="s">
        <v>226</v>
      </c>
    </row>
    <row r="3475" spans="20:20">
      <c r="T3475" s="134" t="s">
        <v>225</v>
      </c>
    </row>
    <row r="3476" spans="20:20">
      <c r="T3476" s="134" t="s">
        <v>225</v>
      </c>
    </row>
    <row r="3477" spans="20:20">
      <c r="T3477" s="134" t="s">
        <v>241</v>
      </c>
    </row>
    <row r="3478" spans="20:20">
      <c r="T3478" s="134" t="s">
        <v>224</v>
      </c>
    </row>
    <row r="3479" spans="20:20">
      <c r="T3479" s="134" t="s">
        <v>231</v>
      </c>
    </row>
    <row r="3480" spans="20:20">
      <c r="T3480" s="134" t="s">
        <v>231</v>
      </c>
    </row>
    <row r="3481" spans="20:20">
      <c r="T3481" s="134" t="s">
        <v>232</v>
      </c>
    </row>
    <row r="3482" spans="20:20">
      <c r="T3482" s="134" t="s">
        <v>238</v>
      </c>
    </row>
    <row r="3483" spans="20:20">
      <c r="T3483" s="134" t="s">
        <v>223</v>
      </c>
    </row>
    <row r="3484" spans="20:20">
      <c r="T3484" s="134" t="s">
        <v>224</v>
      </c>
    </row>
    <row r="3485" spans="20:20">
      <c r="T3485" s="134" t="s">
        <v>240</v>
      </c>
    </row>
    <row r="3486" spans="20:20">
      <c r="T3486" s="134" t="s">
        <v>223</v>
      </c>
    </row>
    <row r="3487" spans="20:20">
      <c r="T3487" s="134" t="s">
        <v>227</v>
      </c>
    </row>
    <row r="3488" spans="20:20">
      <c r="T3488" s="134" t="s">
        <v>223</v>
      </c>
    </row>
    <row r="3489" spans="20:20">
      <c r="T3489" s="134" t="s">
        <v>224</v>
      </c>
    </row>
    <row r="3490" spans="20:20">
      <c r="T3490" s="134" t="s">
        <v>226</v>
      </c>
    </row>
    <row r="3491" spans="20:20">
      <c r="T3491" s="134" t="s">
        <v>223</v>
      </c>
    </row>
    <row r="3492" spans="20:20">
      <c r="T3492" s="134" t="s">
        <v>226</v>
      </c>
    </row>
    <row r="3493" spans="20:20">
      <c r="T3493" s="134" t="s">
        <v>223</v>
      </c>
    </row>
    <row r="3494" spans="20:20">
      <c r="T3494" s="134" t="s">
        <v>237</v>
      </c>
    </row>
    <row r="3495" spans="20:20">
      <c r="T3495" s="134" t="s">
        <v>230</v>
      </c>
    </row>
    <row r="3496" spans="20:20">
      <c r="T3496" s="134" t="s">
        <v>238</v>
      </c>
    </row>
    <row r="3497" spans="20:20">
      <c r="T3497" s="134" t="s">
        <v>223</v>
      </c>
    </row>
    <row r="3498" spans="20:20">
      <c r="T3498" s="134" t="s">
        <v>239</v>
      </c>
    </row>
    <row r="3499" spans="20:20">
      <c r="T3499" s="134" t="s">
        <v>223</v>
      </c>
    </row>
    <row r="3500" spans="20:20">
      <c r="T3500" s="134" t="s">
        <v>233</v>
      </c>
    </row>
    <row r="3501" spans="20:20">
      <c r="T3501" s="134" t="s">
        <v>223</v>
      </c>
    </row>
    <row r="3502" spans="20:20">
      <c r="T3502" s="134" t="s">
        <v>238</v>
      </c>
    </row>
    <row r="3503" spans="20:20">
      <c r="T3503" s="134" t="s">
        <v>225</v>
      </c>
    </row>
    <row r="3504" spans="20:20">
      <c r="T3504" s="134" t="s">
        <v>224</v>
      </c>
    </row>
    <row r="3505" spans="20:20">
      <c r="T3505" s="134" t="s">
        <v>227</v>
      </c>
    </row>
    <row r="3506" spans="20:20">
      <c r="T3506" s="134" t="s">
        <v>261</v>
      </c>
    </row>
    <row r="3507" spans="20:20">
      <c r="T3507" s="134" t="s">
        <v>257</v>
      </c>
    </row>
    <row r="3508" spans="20:20">
      <c r="T3508" s="134" t="s">
        <v>227</v>
      </c>
    </row>
    <row r="3509" spans="20:20">
      <c r="T3509" s="134" t="s">
        <v>223</v>
      </c>
    </row>
    <row r="3510" spans="20:20">
      <c r="T3510" s="134" t="s">
        <v>224</v>
      </c>
    </row>
    <row r="3511" spans="20:20">
      <c r="T3511" s="134" t="s">
        <v>225</v>
      </c>
    </row>
    <row r="3512" spans="20:20">
      <c r="T3512" s="134" t="s">
        <v>225</v>
      </c>
    </row>
    <row r="3513" spans="20:20">
      <c r="T3513" s="134" t="s">
        <v>225</v>
      </c>
    </row>
    <row r="3514" spans="20:20">
      <c r="T3514" s="134" t="s">
        <v>234</v>
      </c>
    </row>
    <row r="3515" spans="20:20">
      <c r="T3515" s="134" t="s">
        <v>224</v>
      </c>
    </row>
    <row r="3516" spans="20:20">
      <c r="T3516" s="134" t="s">
        <v>226</v>
      </c>
    </row>
    <row r="3517" spans="20:20">
      <c r="T3517" s="134" t="s">
        <v>232</v>
      </c>
    </row>
    <row r="3518" spans="20:20">
      <c r="T3518" s="134" t="s">
        <v>224</v>
      </c>
    </row>
    <row r="3519" spans="20:20">
      <c r="T3519" s="134" t="s">
        <v>225</v>
      </c>
    </row>
    <row r="3520" spans="20:20">
      <c r="T3520" s="134" t="s">
        <v>243</v>
      </c>
    </row>
    <row r="3521" spans="20:20">
      <c r="T3521" s="134" t="s">
        <v>225</v>
      </c>
    </row>
    <row r="3522" spans="20:20">
      <c r="T3522" s="134" t="s">
        <v>225</v>
      </c>
    </row>
    <row r="3523" spans="20:20">
      <c r="T3523" s="134" t="s">
        <v>241</v>
      </c>
    </row>
    <row r="3524" spans="20:20">
      <c r="T3524" s="134" t="s">
        <v>240</v>
      </c>
    </row>
    <row r="3525" spans="20:20">
      <c r="T3525" s="134" t="s">
        <v>239</v>
      </c>
    </row>
    <row r="3526" spans="20:20">
      <c r="T3526" s="134" t="s">
        <v>234</v>
      </c>
    </row>
    <row r="3527" spans="20:20">
      <c r="T3527" s="134" t="s">
        <v>231</v>
      </c>
    </row>
    <row r="3528" spans="20:20">
      <c r="T3528" s="134" t="s">
        <v>225</v>
      </c>
    </row>
    <row r="3529" spans="20:20">
      <c r="T3529" s="134" t="s">
        <v>223</v>
      </c>
    </row>
    <row r="3530" spans="20:20">
      <c r="T3530" s="134" t="s">
        <v>231</v>
      </c>
    </row>
    <row r="3531" spans="20:20">
      <c r="T3531" s="134" t="s">
        <v>231</v>
      </c>
    </row>
    <row r="3532" spans="20:20">
      <c r="T3532" s="134" t="s">
        <v>226</v>
      </c>
    </row>
    <row r="3533" spans="20:20">
      <c r="T3533" s="134" t="s">
        <v>237</v>
      </c>
    </row>
    <row r="3534" spans="20:20">
      <c r="T3534" s="134" t="s">
        <v>231</v>
      </c>
    </row>
    <row r="3535" spans="20:20">
      <c r="T3535" s="134" t="s">
        <v>232</v>
      </c>
    </row>
    <row r="3536" spans="20:20">
      <c r="T3536" s="134" t="s">
        <v>235</v>
      </c>
    </row>
    <row r="3537" spans="20:20">
      <c r="T3537" s="134" t="s">
        <v>234</v>
      </c>
    </row>
    <row r="3538" spans="20:20">
      <c r="T3538" s="134" t="s">
        <v>225</v>
      </c>
    </row>
    <row r="3539" spans="20:20">
      <c r="T3539" s="134" t="s">
        <v>225</v>
      </c>
    </row>
    <row r="3540" spans="20:20">
      <c r="T3540" s="134" t="s">
        <v>227</v>
      </c>
    </row>
    <row r="3541" spans="20:20">
      <c r="T3541" s="134" t="s">
        <v>238</v>
      </c>
    </row>
    <row r="3542" spans="20:20">
      <c r="T3542" s="134" t="s">
        <v>223</v>
      </c>
    </row>
    <row r="3543" spans="20:20">
      <c r="T3543" s="134" t="s">
        <v>239</v>
      </c>
    </row>
    <row r="3544" spans="20:20">
      <c r="T3544" s="134" t="s">
        <v>225</v>
      </c>
    </row>
    <row r="3545" spans="20:20">
      <c r="T3545" s="134" t="s">
        <v>225</v>
      </c>
    </row>
    <row r="3546" spans="20:20">
      <c r="T3546" s="134" t="s">
        <v>231</v>
      </c>
    </row>
    <row r="3547" spans="20:20">
      <c r="T3547" s="134" t="s">
        <v>226</v>
      </c>
    </row>
    <row r="3548" spans="20:20">
      <c r="T3548" s="134" t="s">
        <v>238</v>
      </c>
    </row>
    <row r="3549" spans="20:20">
      <c r="T3549" s="134" t="s">
        <v>240</v>
      </c>
    </row>
    <row r="3550" spans="20:20">
      <c r="T3550" s="134" t="s">
        <v>234</v>
      </c>
    </row>
    <row r="3551" spans="20:20">
      <c r="T3551" s="134" t="s">
        <v>223</v>
      </c>
    </row>
    <row r="3552" spans="20:20">
      <c r="T3552" s="134" t="s">
        <v>238</v>
      </c>
    </row>
    <row r="3553" spans="20:20">
      <c r="T3553" s="134" t="s">
        <v>258</v>
      </c>
    </row>
    <row r="3554" spans="20:20">
      <c r="T3554" s="134" t="s">
        <v>226</v>
      </c>
    </row>
    <row r="3555" spans="20:20">
      <c r="T3555" s="134" t="s">
        <v>226</v>
      </c>
    </row>
    <row r="3556" spans="20:20">
      <c r="T3556" s="134" t="s">
        <v>231</v>
      </c>
    </row>
    <row r="3557" spans="20:20">
      <c r="T3557" s="134" t="s">
        <v>239</v>
      </c>
    </row>
    <row r="3558" spans="20:20">
      <c r="T3558" s="134" t="s">
        <v>260</v>
      </c>
    </row>
    <row r="3559" spans="20:20">
      <c r="T3559" s="134" t="s">
        <v>258</v>
      </c>
    </row>
    <row r="3560" spans="20:20">
      <c r="T3560" s="134" t="s">
        <v>223</v>
      </c>
    </row>
    <row r="3561" spans="20:20">
      <c r="T3561" s="134" t="s">
        <v>224</v>
      </c>
    </row>
    <row r="3562" spans="20:20">
      <c r="T3562" s="134" t="s">
        <v>232</v>
      </c>
    </row>
    <row r="3563" spans="20:20">
      <c r="T3563" s="134" t="s">
        <v>224</v>
      </c>
    </row>
    <row r="3564" spans="20:20">
      <c r="T3564" s="134" t="s">
        <v>223</v>
      </c>
    </row>
    <row r="3565" spans="20:20">
      <c r="T3565" s="134" t="s">
        <v>238</v>
      </c>
    </row>
    <row r="3566" spans="20:20">
      <c r="T3566" s="134" t="s">
        <v>237</v>
      </c>
    </row>
    <row r="3567" spans="20:20">
      <c r="T3567" s="134" t="s">
        <v>224</v>
      </c>
    </row>
    <row r="3568" spans="20:20">
      <c r="T3568" s="134" t="s">
        <v>226</v>
      </c>
    </row>
    <row r="3569" spans="20:20">
      <c r="T3569" s="134" t="s">
        <v>231</v>
      </c>
    </row>
    <row r="3570" spans="20:20">
      <c r="T3570" s="134" t="s">
        <v>229</v>
      </c>
    </row>
    <row r="3571" spans="20:20">
      <c r="T3571" s="134" t="s">
        <v>224</v>
      </c>
    </row>
    <row r="3572" spans="20:20">
      <c r="T3572" s="134" t="s">
        <v>223</v>
      </c>
    </row>
    <row r="3573" spans="20:20">
      <c r="T3573" s="134" t="s">
        <v>238</v>
      </c>
    </row>
    <row r="3574" spans="20:20">
      <c r="T3574" s="134" t="s">
        <v>234</v>
      </c>
    </row>
    <row r="3575" spans="20:20">
      <c r="T3575" s="134" t="s">
        <v>226</v>
      </c>
    </row>
    <row r="3576" spans="20:20">
      <c r="T3576" s="134" t="s">
        <v>226</v>
      </c>
    </row>
    <row r="3577" spans="20:20">
      <c r="T3577" s="134" t="s">
        <v>251</v>
      </c>
    </row>
    <row r="3578" spans="20:20">
      <c r="T3578" s="134" t="s">
        <v>225</v>
      </c>
    </row>
    <row r="3579" spans="20:20">
      <c r="T3579" s="134" t="s">
        <v>239</v>
      </c>
    </row>
    <row r="3580" spans="20:20">
      <c r="T3580" s="134" t="s">
        <v>223</v>
      </c>
    </row>
    <row r="3581" spans="20:20">
      <c r="T3581" s="134" t="s">
        <v>223</v>
      </c>
    </row>
    <row r="3582" spans="20:20">
      <c r="T3582" s="134" t="s">
        <v>234</v>
      </c>
    </row>
    <row r="3583" spans="20:20">
      <c r="T3583" s="134" t="s">
        <v>226</v>
      </c>
    </row>
    <row r="3584" spans="20:20">
      <c r="T3584" s="134" t="s">
        <v>254</v>
      </c>
    </row>
    <row r="3585" spans="20:20">
      <c r="T3585" s="134" t="s">
        <v>234</v>
      </c>
    </row>
    <row r="3586" spans="20:20">
      <c r="T3586" s="134" t="s">
        <v>238</v>
      </c>
    </row>
    <row r="3587" spans="20:20">
      <c r="T3587" s="134" t="s">
        <v>238</v>
      </c>
    </row>
    <row r="3588" spans="20:20">
      <c r="T3588" s="134" t="s">
        <v>227</v>
      </c>
    </row>
    <row r="3589" spans="20:20">
      <c r="T3589" s="134" t="s">
        <v>225</v>
      </c>
    </row>
    <row r="3590" spans="20:20">
      <c r="T3590" s="134" t="s">
        <v>232</v>
      </c>
    </row>
    <row r="3591" spans="20:20">
      <c r="T3591" s="134" t="s">
        <v>232</v>
      </c>
    </row>
    <row r="3592" spans="20:20">
      <c r="T3592" s="134" t="s">
        <v>224</v>
      </c>
    </row>
    <row r="3593" spans="20:20">
      <c r="T3593" s="134" t="s">
        <v>230</v>
      </c>
    </row>
    <row r="3594" spans="20:20">
      <c r="T3594" s="134" t="s">
        <v>237</v>
      </c>
    </row>
    <row r="3595" spans="20:20">
      <c r="T3595" s="134" t="s">
        <v>232</v>
      </c>
    </row>
    <row r="3596" spans="20:20">
      <c r="T3596" s="134" t="s">
        <v>225</v>
      </c>
    </row>
    <row r="3597" spans="20:20">
      <c r="T3597" s="134" t="s">
        <v>241</v>
      </c>
    </row>
    <row r="3598" spans="20:20">
      <c r="T3598" s="134" t="s">
        <v>230</v>
      </c>
    </row>
    <row r="3599" spans="20:20">
      <c r="T3599" s="134" t="s">
        <v>224</v>
      </c>
    </row>
    <row r="3600" spans="20:20">
      <c r="T3600" s="134" t="s">
        <v>230</v>
      </c>
    </row>
    <row r="3601" spans="20:20">
      <c r="T3601" s="134" t="s">
        <v>223</v>
      </c>
    </row>
    <row r="3602" spans="20:20">
      <c r="T3602" s="134" t="s">
        <v>228</v>
      </c>
    </row>
    <row r="3603" spans="20:20">
      <c r="T3603" s="134" t="s">
        <v>224</v>
      </c>
    </row>
    <row r="3604" spans="20:20">
      <c r="T3604" s="134" t="s">
        <v>235</v>
      </c>
    </row>
    <row r="3605" spans="20:20">
      <c r="T3605" s="134" t="s">
        <v>226</v>
      </c>
    </row>
    <row r="3606" spans="20:20">
      <c r="T3606" s="134" t="s">
        <v>225</v>
      </c>
    </row>
    <row r="3607" spans="20:20">
      <c r="T3607" s="134" t="s">
        <v>233</v>
      </c>
    </row>
    <row r="3608" spans="20:20">
      <c r="T3608" s="134" t="s">
        <v>229</v>
      </c>
    </row>
    <row r="3609" spans="20:20">
      <c r="T3609" s="134" t="s">
        <v>225</v>
      </c>
    </row>
    <row r="3610" spans="20:20">
      <c r="T3610" s="134" t="s">
        <v>231</v>
      </c>
    </row>
    <row r="3611" spans="20:20">
      <c r="T3611" s="134" t="s">
        <v>231</v>
      </c>
    </row>
    <row r="3612" spans="20:20">
      <c r="T3612" s="134" t="s">
        <v>238</v>
      </c>
    </row>
    <row r="3613" spans="20:20">
      <c r="T3613" s="134" t="s">
        <v>231</v>
      </c>
    </row>
    <row r="3614" spans="20:20">
      <c r="T3614" s="134" t="s">
        <v>223</v>
      </c>
    </row>
    <row r="3615" spans="20:20">
      <c r="T3615" s="134" t="s">
        <v>249</v>
      </c>
    </row>
    <row r="3616" spans="20:20">
      <c r="T3616" s="134" t="s">
        <v>225</v>
      </c>
    </row>
    <row r="3617" spans="20:20">
      <c r="T3617" s="134" t="s">
        <v>224</v>
      </c>
    </row>
    <row r="3618" spans="20:20">
      <c r="T3618" s="134" t="s">
        <v>239</v>
      </c>
    </row>
    <row r="3619" spans="20:20">
      <c r="T3619" s="134" t="s">
        <v>224</v>
      </c>
    </row>
    <row r="3620" spans="20:20">
      <c r="T3620" s="134" t="s">
        <v>224</v>
      </c>
    </row>
    <row r="3621" spans="20:20">
      <c r="T3621" s="134" t="s">
        <v>225</v>
      </c>
    </row>
    <row r="3622" spans="20:20">
      <c r="T3622" s="134" t="s">
        <v>224</v>
      </c>
    </row>
    <row r="3623" spans="20:20">
      <c r="T3623" s="134" t="s">
        <v>238</v>
      </c>
    </row>
    <row r="3624" spans="20:20">
      <c r="T3624" s="134" t="s">
        <v>233</v>
      </c>
    </row>
    <row r="3625" spans="20:20">
      <c r="T3625" s="134" t="s">
        <v>231</v>
      </c>
    </row>
    <row r="3626" spans="20:20">
      <c r="T3626" s="134" t="s">
        <v>231</v>
      </c>
    </row>
    <row r="3627" spans="20:20">
      <c r="T3627" s="134" t="s">
        <v>244</v>
      </c>
    </row>
    <row r="3628" spans="20:20">
      <c r="T3628" s="134" t="s">
        <v>245</v>
      </c>
    </row>
    <row r="3629" spans="20:20">
      <c r="T3629" s="134" t="s">
        <v>223</v>
      </c>
    </row>
    <row r="3630" spans="20:20">
      <c r="T3630" s="134" t="s">
        <v>228</v>
      </c>
    </row>
    <row r="3631" spans="20:20">
      <c r="T3631" s="134" t="s">
        <v>264</v>
      </c>
    </row>
    <row r="3632" spans="20:20">
      <c r="T3632" s="134" t="s">
        <v>231</v>
      </c>
    </row>
    <row r="3633" spans="20:20">
      <c r="T3633" s="134" t="s">
        <v>224</v>
      </c>
    </row>
    <row r="3634" spans="20:20">
      <c r="T3634" s="134" t="s">
        <v>224</v>
      </c>
    </row>
    <row r="3635" spans="20:20">
      <c r="T3635" s="134" t="s">
        <v>224</v>
      </c>
    </row>
    <row r="3636" spans="20:20">
      <c r="T3636" s="134" t="s">
        <v>249</v>
      </c>
    </row>
    <row r="3637" spans="20:20">
      <c r="T3637" s="134" t="s">
        <v>234</v>
      </c>
    </row>
    <row r="3638" spans="20:20">
      <c r="T3638" s="134" t="s">
        <v>233</v>
      </c>
    </row>
    <row r="3639" spans="20:20">
      <c r="T3639" s="134" t="s">
        <v>233</v>
      </c>
    </row>
    <row r="3640" spans="20:20">
      <c r="T3640" s="134" t="s">
        <v>223</v>
      </c>
    </row>
    <row r="3641" spans="20:20">
      <c r="T3641" s="134" t="s">
        <v>224</v>
      </c>
    </row>
    <row r="3642" spans="20:20">
      <c r="T3642" s="134" t="s">
        <v>237</v>
      </c>
    </row>
    <row r="3643" spans="20:20">
      <c r="T3643" s="134" t="s">
        <v>224</v>
      </c>
    </row>
    <row r="3644" spans="20:20">
      <c r="T3644" s="134" t="s">
        <v>238</v>
      </c>
    </row>
    <row r="3645" spans="20:20">
      <c r="T3645" s="134" t="s">
        <v>232</v>
      </c>
    </row>
    <row r="3646" spans="20:20">
      <c r="T3646" s="134" t="s">
        <v>238</v>
      </c>
    </row>
    <row r="3647" spans="20:20">
      <c r="T3647" s="134" t="s">
        <v>244</v>
      </c>
    </row>
    <row r="3648" spans="20:20">
      <c r="T3648" s="134" t="s">
        <v>227</v>
      </c>
    </row>
    <row r="3649" spans="20:20">
      <c r="T3649" s="134" t="s">
        <v>224</v>
      </c>
    </row>
    <row r="3650" spans="20:20">
      <c r="T3650" s="134" t="s">
        <v>224</v>
      </c>
    </row>
    <row r="3651" spans="20:20">
      <c r="T3651" s="134" t="s">
        <v>231</v>
      </c>
    </row>
    <row r="3652" spans="20:20">
      <c r="T3652" s="134" t="s">
        <v>237</v>
      </c>
    </row>
    <row r="3653" spans="20:20">
      <c r="T3653" s="134" t="s">
        <v>229</v>
      </c>
    </row>
    <row r="3654" spans="20:20">
      <c r="T3654" s="134" t="s">
        <v>242</v>
      </c>
    </row>
    <row r="3655" spans="20:20">
      <c r="T3655" s="134" t="s">
        <v>225</v>
      </c>
    </row>
    <row r="3656" spans="20:20">
      <c r="T3656" s="134" t="s">
        <v>252</v>
      </c>
    </row>
    <row r="3657" spans="20:20">
      <c r="T3657" s="134" t="s">
        <v>225</v>
      </c>
    </row>
    <row r="3658" spans="20:20">
      <c r="T3658" s="134" t="s">
        <v>224</v>
      </c>
    </row>
    <row r="3659" spans="20:20">
      <c r="T3659" s="134" t="s">
        <v>238</v>
      </c>
    </row>
    <row r="3660" spans="20:20">
      <c r="T3660" s="134" t="s">
        <v>235</v>
      </c>
    </row>
    <row r="3661" spans="20:20">
      <c r="T3661" s="134" t="s">
        <v>237</v>
      </c>
    </row>
    <row r="3662" spans="20:20">
      <c r="T3662" s="134" t="s">
        <v>254</v>
      </c>
    </row>
    <row r="3663" spans="20:20">
      <c r="T3663" s="134" t="s">
        <v>224</v>
      </c>
    </row>
    <row r="3664" spans="20:20">
      <c r="T3664" s="134" t="s">
        <v>230</v>
      </c>
    </row>
    <row r="3665" spans="20:20">
      <c r="T3665" s="134" t="s">
        <v>232</v>
      </c>
    </row>
    <row r="3666" spans="20:20">
      <c r="T3666" s="134" t="s">
        <v>226</v>
      </c>
    </row>
    <row r="3667" spans="20:20">
      <c r="T3667" s="134" t="s">
        <v>239</v>
      </c>
    </row>
    <row r="3668" spans="20:20">
      <c r="T3668" s="134" t="s">
        <v>248</v>
      </c>
    </row>
    <row r="3669" spans="20:20">
      <c r="T3669" s="134" t="s">
        <v>234</v>
      </c>
    </row>
    <row r="3670" spans="20:20">
      <c r="T3670" s="134" t="s">
        <v>228</v>
      </c>
    </row>
    <row r="3671" spans="20:20">
      <c r="T3671" s="134" t="s">
        <v>244</v>
      </c>
    </row>
    <row r="3672" spans="20:20">
      <c r="T3672" s="134" t="s">
        <v>235</v>
      </c>
    </row>
    <row r="3673" spans="20:20">
      <c r="T3673" s="134" t="s">
        <v>239</v>
      </c>
    </row>
    <row r="3674" spans="20:20">
      <c r="T3674" s="134" t="s">
        <v>234</v>
      </c>
    </row>
    <row r="3675" spans="20:20">
      <c r="T3675" s="134" t="s">
        <v>225</v>
      </c>
    </row>
    <row r="3676" spans="20:20">
      <c r="T3676" s="134" t="s">
        <v>224</v>
      </c>
    </row>
    <row r="3677" spans="20:20">
      <c r="T3677" s="134" t="s">
        <v>223</v>
      </c>
    </row>
    <row r="3678" spans="20:20">
      <c r="T3678" s="134" t="s">
        <v>228</v>
      </c>
    </row>
    <row r="3679" spans="20:20">
      <c r="T3679" s="134" t="s">
        <v>227</v>
      </c>
    </row>
    <row r="3680" spans="20:20">
      <c r="T3680" s="134" t="s">
        <v>264</v>
      </c>
    </row>
    <row r="3681" spans="20:20">
      <c r="T3681" s="134" t="s">
        <v>226</v>
      </c>
    </row>
    <row r="3682" spans="20:20">
      <c r="T3682" s="134" t="s">
        <v>228</v>
      </c>
    </row>
    <row r="3683" spans="20:20">
      <c r="T3683" s="134" t="s">
        <v>225</v>
      </c>
    </row>
    <row r="3684" spans="20:20">
      <c r="T3684" s="134" t="s">
        <v>226</v>
      </c>
    </row>
    <row r="3685" spans="20:20">
      <c r="T3685" s="134" t="s">
        <v>238</v>
      </c>
    </row>
    <row r="3686" spans="20:20">
      <c r="T3686" s="134" t="s">
        <v>225</v>
      </c>
    </row>
    <row r="3687" spans="20:20">
      <c r="T3687" s="134" t="s">
        <v>238</v>
      </c>
    </row>
    <row r="3688" spans="20:20">
      <c r="T3688" s="134" t="s">
        <v>224</v>
      </c>
    </row>
    <row r="3689" spans="20:20">
      <c r="T3689" s="134" t="s">
        <v>231</v>
      </c>
    </row>
    <row r="3690" spans="20:20">
      <c r="T3690" s="134" t="s">
        <v>252</v>
      </c>
    </row>
    <row r="3691" spans="20:20">
      <c r="T3691" s="134" t="s">
        <v>224</v>
      </c>
    </row>
    <row r="3692" spans="20:20">
      <c r="T3692" s="134" t="s">
        <v>226</v>
      </c>
    </row>
    <row r="3693" spans="20:20">
      <c r="T3693" s="134" t="s">
        <v>225</v>
      </c>
    </row>
    <row r="3694" spans="20:20">
      <c r="T3694" s="134" t="s">
        <v>242</v>
      </c>
    </row>
    <row r="3695" spans="20:20">
      <c r="T3695" s="134" t="s">
        <v>235</v>
      </c>
    </row>
    <row r="3696" spans="20:20">
      <c r="T3696" s="134" t="s">
        <v>225</v>
      </c>
    </row>
    <row r="3697" spans="20:20">
      <c r="T3697" s="134" t="s">
        <v>264</v>
      </c>
    </row>
    <row r="3698" spans="20:20">
      <c r="T3698" s="134" t="s">
        <v>227</v>
      </c>
    </row>
    <row r="3699" spans="20:20">
      <c r="T3699" s="134" t="s">
        <v>225</v>
      </c>
    </row>
    <row r="3700" spans="20:20">
      <c r="T3700" s="134" t="s">
        <v>237</v>
      </c>
    </row>
    <row r="3701" spans="20:20">
      <c r="T3701" s="134" t="s">
        <v>223</v>
      </c>
    </row>
    <row r="3702" spans="20:20">
      <c r="T3702" s="134" t="s">
        <v>223</v>
      </c>
    </row>
    <row r="3703" spans="20:20">
      <c r="T3703" s="134" t="s">
        <v>223</v>
      </c>
    </row>
    <row r="3704" spans="20:20">
      <c r="T3704" s="134" t="s">
        <v>224</v>
      </c>
    </row>
    <row r="3705" spans="20:20">
      <c r="T3705" s="134" t="s">
        <v>238</v>
      </c>
    </row>
    <row r="3706" spans="20:20">
      <c r="T3706" s="134" t="s">
        <v>254</v>
      </c>
    </row>
    <row r="3707" spans="20:20">
      <c r="T3707" s="134" t="s">
        <v>237</v>
      </c>
    </row>
    <row r="3708" spans="20:20">
      <c r="T3708" s="134" t="s">
        <v>223</v>
      </c>
    </row>
    <row r="3709" spans="20:20">
      <c r="T3709" s="134" t="s">
        <v>228</v>
      </c>
    </row>
    <row r="3710" spans="20:20">
      <c r="T3710" s="134" t="s">
        <v>248</v>
      </c>
    </row>
    <row r="3711" spans="20:20">
      <c r="T3711" s="134" t="s">
        <v>226</v>
      </c>
    </row>
    <row r="3712" spans="20:20">
      <c r="T3712" s="134" t="s">
        <v>235</v>
      </c>
    </row>
    <row r="3713" spans="20:20">
      <c r="T3713" s="134" t="s">
        <v>223</v>
      </c>
    </row>
    <row r="3714" spans="20:20">
      <c r="T3714" s="134" t="s">
        <v>254</v>
      </c>
    </row>
    <row r="3715" spans="20:20">
      <c r="T3715" s="134" t="s">
        <v>257</v>
      </c>
    </row>
    <row r="3716" spans="20:20">
      <c r="T3716" s="134" t="s">
        <v>239</v>
      </c>
    </row>
    <row r="3717" spans="20:20">
      <c r="T3717" s="134" t="s">
        <v>238</v>
      </c>
    </row>
    <row r="3718" spans="20:20">
      <c r="T3718" s="134" t="s">
        <v>244</v>
      </c>
    </row>
    <row r="3719" spans="20:20">
      <c r="T3719" s="134" t="s">
        <v>227</v>
      </c>
    </row>
    <row r="3720" spans="20:20">
      <c r="T3720" s="134" t="s">
        <v>235</v>
      </c>
    </row>
    <row r="3721" spans="20:20">
      <c r="T3721" s="134" t="s">
        <v>243</v>
      </c>
    </row>
    <row r="3722" spans="20:20">
      <c r="T3722" s="134" t="s">
        <v>225</v>
      </c>
    </row>
    <row r="3723" spans="20:20">
      <c r="T3723" s="134" t="s">
        <v>240</v>
      </c>
    </row>
    <row r="3724" spans="20:20">
      <c r="T3724" s="134" t="s">
        <v>225</v>
      </c>
    </row>
    <row r="3725" spans="20:20">
      <c r="T3725" s="134" t="s">
        <v>235</v>
      </c>
    </row>
    <row r="3726" spans="20:20">
      <c r="T3726" s="134" t="s">
        <v>223</v>
      </c>
    </row>
    <row r="3727" spans="20:20">
      <c r="T3727" s="134" t="s">
        <v>224</v>
      </c>
    </row>
    <row r="3728" spans="20:20">
      <c r="T3728" s="134" t="s">
        <v>247</v>
      </c>
    </row>
    <row r="3729" spans="20:20">
      <c r="T3729" s="134" t="s">
        <v>238</v>
      </c>
    </row>
    <row r="3730" spans="20:20">
      <c r="T3730" s="134" t="s">
        <v>241</v>
      </c>
    </row>
    <row r="3731" spans="20:20">
      <c r="T3731" s="134" t="s">
        <v>224</v>
      </c>
    </row>
    <row r="3732" spans="20:20">
      <c r="T3732" s="134" t="s">
        <v>238</v>
      </c>
    </row>
    <row r="3733" spans="20:20">
      <c r="T3733" s="134" t="s">
        <v>226</v>
      </c>
    </row>
    <row r="3734" spans="20:20">
      <c r="T3734" s="134" t="s">
        <v>223</v>
      </c>
    </row>
    <row r="3735" spans="20:20">
      <c r="T3735" s="134" t="s">
        <v>224</v>
      </c>
    </row>
    <row r="3736" spans="20:20">
      <c r="T3736" s="134" t="s">
        <v>236</v>
      </c>
    </row>
    <row r="3737" spans="20:20">
      <c r="T3737" s="134" t="s">
        <v>248</v>
      </c>
    </row>
    <row r="3738" spans="20:20">
      <c r="T3738" s="134" t="s">
        <v>238</v>
      </c>
    </row>
    <row r="3739" spans="20:20">
      <c r="T3739" s="134" t="s">
        <v>227</v>
      </c>
    </row>
    <row r="3740" spans="20:20">
      <c r="T3740" s="134" t="s">
        <v>237</v>
      </c>
    </row>
    <row r="3741" spans="20:20">
      <c r="T3741" s="134" t="s">
        <v>235</v>
      </c>
    </row>
    <row r="3742" spans="20:20">
      <c r="T3742" s="134" t="s">
        <v>233</v>
      </c>
    </row>
    <row r="3743" spans="20:20">
      <c r="T3743" s="134" t="s">
        <v>225</v>
      </c>
    </row>
    <row r="3744" spans="20:20">
      <c r="T3744" s="134" t="s">
        <v>223</v>
      </c>
    </row>
    <row r="3745" spans="20:20">
      <c r="T3745" s="134" t="s">
        <v>225</v>
      </c>
    </row>
    <row r="3746" spans="20:20">
      <c r="T3746" s="134" t="s">
        <v>227</v>
      </c>
    </row>
    <row r="3747" spans="20:20">
      <c r="T3747" s="134" t="s">
        <v>226</v>
      </c>
    </row>
    <row r="3748" spans="20:20">
      <c r="T3748" s="134" t="s">
        <v>234</v>
      </c>
    </row>
    <row r="3749" spans="20:20">
      <c r="T3749" s="134" t="s">
        <v>225</v>
      </c>
    </row>
    <row r="3750" spans="20:20">
      <c r="T3750" s="134" t="s">
        <v>225</v>
      </c>
    </row>
    <row r="3751" spans="20:20">
      <c r="T3751" s="134" t="s">
        <v>235</v>
      </c>
    </row>
    <row r="3752" spans="20:20">
      <c r="T3752" s="134" t="s">
        <v>232</v>
      </c>
    </row>
    <row r="3753" spans="20:20">
      <c r="T3753" s="134" t="s">
        <v>239</v>
      </c>
    </row>
    <row r="3754" spans="20:20">
      <c r="T3754" s="134" t="s">
        <v>225</v>
      </c>
    </row>
    <row r="3755" spans="20:20">
      <c r="T3755" s="134" t="s">
        <v>239</v>
      </c>
    </row>
    <row r="3756" spans="20:20">
      <c r="T3756" s="134" t="s">
        <v>234</v>
      </c>
    </row>
    <row r="3757" spans="20:20">
      <c r="T3757" s="134" t="s">
        <v>232</v>
      </c>
    </row>
    <row r="3758" spans="20:20">
      <c r="T3758" s="134" t="s">
        <v>229</v>
      </c>
    </row>
    <row r="3759" spans="20:20">
      <c r="T3759" s="134" t="s">
        <v>224</v>
      </c>
    </row>
    <row r="3760" spans="20:20">
      <c r="T3760" s="134" t="s">
        <v>224</v>
      </c>
    </row>
    <row r="3761" spans="20:20">
      <c r="T3761" s="134" t="s">
        <v>224</v>
      </c>
    </row>
    <row r="3762" spans="20:20">
      <c r="T3762" s="134" t="s">
        <v>225</v>
      </c>
    </row>
    <row r="3763" spans="20:20">
      <c r="T3763" s="134" t="s">
        <v>231</v>
      </c>
    </row>
    <row r="3764" spans="20:20">
      <c r="T3764" s="134" t="s">
        <v>237</v>
      </c>
    </row>
    <row r="3765" spans="20:20">
      <c r="T3765" s="134" t="s">
        <v>224</v>
      </c>
    </row>
    <row r="3766" spans="20:20">
      <c r="T3766" s="134" t="s">
        <v>224</v>
      </c>
    </row>
    <row r="3767" spans="20:20">
      <c r="T3767" s="134" t="s">
        <v>225</v>
      </c>
    </row>
    <row r="3768" spans="20:20">
      <c r="T3768" s="134" t="s">
        <v>235</v>
      </c>
    </row>
    <row r="3769" spans="20:20">
      <c r="T3769" s="134" t="s">
        <v>239</v>
      </c>
    </row>
    <row r="3770" spans="20:20">
      <c r="T3770" s="134" t="s">
        <v>227</v>
      </c>
    </row>
    <row r="3771" spans="20:20">
      <c r="T3771" s="134" t="s">
        <v>248</v>
      </c>
    </row>
    <row r="3772" spans="20:20">
      <c r="T3772" s="134" t="s">
        <v>238</v>
      </c>
    </row>
    <row r="3773" spans="20:20">
      <c r="T3773" s="134" t="s">
        <v>224</v>
      </c>
    </row>
    <row r="3774" spans="20:20">
      <c r="T3774" s="134" t="s">
        <v>231</v>
      </c>
    </row>
    <row r="3775" spans="20:20">
      <c r="T3775" s="134" t="s">
        <v>238</v>
      </c>
    </row>
    <row r="3776" spans="20:20">
      <c r="T3776" s="134" t="s">
        <v>239</v>
      </c>
    </row>
    <row r="3777" spans="20:20">
      <c r="T3777" s="134" t="s">
        <v>223</v>
      </c>
    </row>
    <row r="3778" spans="20:20">
      <c r="T3778" s="134" t="s">
        <v>238</v>
      </c>
    </row>
    <row r="3779" spans="20:20">
      <c r="T3779" s="134" t="s">
        <v>254</v>
      </c>
    </row>
    <row r="3780" spans="20:20">
      <c r="T3780" s="134" t="s">
        <v>238</v>
      </c>
    </row>
    <row r="3781" spans="20:20">
      <c r="T3781" s="134" t="s">
        <v>240</v>
      </c>
    </row>
    <row r="3782" spans="20:20">
      <c r="T3782" s="134" t="s">
        <v>225</v>
      </c>
    </row>
    <row r="3783" spans="20:20">
      <c r="T3783" s="134" t="s">
        <v>227</v>
      </c>
    </row>
    <row r="3784" spans="20:20">
      <c r="T3784" s="134" t="s">
        <v>232</v>
      </c>
    </row>
    <row r="3785" spans="20:20">
      <c r="T3785" s="134" t="s">
        <v>236</v>
      </c>
    </row>
    <row r="3786" spans="20:20">
      <c r="T3786" s="134" t="s">
        <v>225</v>
      </c>
    </row>
    <row r="3787" spans="20:20">
      <c r="T3787" s="134" t="s">
        <v>238</v>
      </c>
    </row>
    <row r="3788" spans="20:20">
      <c r="T3788" s="134" t="s">
        <v>237</v>
      </c>
    </row>
    <row r="3789" spans="20:20">
      <c r="T3789" s="134" t="s">
        <v>235</v>
      </c>
    </row>
    <row r="3790" spans="20:20">
      <c r="T3790" s="134" t="s">
        <v>231</v>
      </c>
    </row>
    <row r="3791" spans="20:20">
      <c r="T3791" s="134" t="s">
        <v>229</v>
      </c>
    </row>
    <row r="3792" spans="20:20">
      <c r="T3792" s="134" t="s">
        <v>232</v>
      </c>
    </row>
    <row r="3793" spans="20:20">
      <c r="T3793" s="134" t="s">
        <v>224</v>
      </c>
    </row>
    <row r="3794" spans="20:20">
      <c r="T3794" s="134" t="s">
        <v>254</v>
      </c>
    </row>
    <row r="3795" spans="20:20">
      <c r="T3795" s="134" t="s">
        <v>225</v>
      </c>
    </row>
    <row r="3796" spans="20:20">
      <c r="T3796" s="134" t="s">
        <v>224</v>
      </c>
    </row>
    <row r="3797" spans="20:20">
      <c r="T3797" s="134" t="s">
        <v>229</v>
      </c>
    </row>
    <row r="3798" spans="20:20">
      <c r="T3798" s="134" t="s">
        <v>226</v>
      </c>
    </row>
    <row r="3799" spans="20:20">
      <c r="T3799" s="134" t="s">
        <v>226</v>
      </c>
    </row>
    <row r="3800" spans="20:20">
      <c r="T3800" s="134" t="s">
        <v>224</v>
      </c>
    </row>
    <row r="3801" spans="20:20">
      <c r="T3801" s="134" t="s">
        <v>226</v>
      </c>
    </row>
    <row r="3802" spans="20:20">
      <c r="T3802" s="134" t="s">
        <v>241</v>
      </c>
    </row>
    <row r="3803" spans="20:20">
      <c r="T3803" s="134" t="s">
        <v>227</v>
      </c>
    </row>
    <row r="3804" spans="20:20">
      <c r="T3804" s="134" t="s">
        <v>225</v>
      </c>
    </row>
    <row r="3805" spans="20:20">
      <c r="T3805" s="134" t="s">
        <v>225</v>
      </c>
    </row>
    <row r="3806" spans="20:20">
      <c r="T3806" s="134" t="s">
        <v>235</v>
      </c>
    </row>
    <row r="3807" spans="20:20">
      <c r="T3807" s="134" t="s">
        <v>225</v>
      </c>
    </row>
    <row r="3808" spans="20:20">
      <c r="T3808" s="134" t="s">
        <v>225</v>
      </c>
    </row>
    <row r="3809" spans="20:20">
      <c r="T3809" s="134" t="s">
        <v>229</v>
      </c>
    </row>
    <row r="3810" spans="20:20">
      <c r="T3810" s="134" t="s">
        <v>225</v>
      </c>
    </row>
    <row r="3811" spans="20:20">
      <c r="T3811" s="134" t="s">
        <v>239</v>
      </c>
    </row>
    <row r="3812" spans="20:20">
      <c r="T3812" s="134" t="s">
        <v>223</v>
      </c>
    </row>
    <row r="3813" spans="20:20">
      <c r="T3813" s="134" t="s">
        <v>230</v>
      </c>
    </row>
    <row r="3814" spans="20:20">
      <c r="T3814" s="134" t="s">
        <v>238</v>
      </c>
    </row>
    <row r="3815" spans="20:20">
      <c r="T3815" s="134" t="s">
        <v>226</v>
      </c>
    </row>
    <row r="3816" spans="20:20">
      <c r="T3816" s="134" t="s">
        <v>226</v>
      </c>
    </row>
    <row r="3817" spans="20:20">
      <c r="T3817" s="134" t="s">
        <v>238</v>
      </c>
    </row>
    <row r="3818" spans="20:20">
      <c r="T3818" s="134" t="s">
        <v>226</v>
      </c>
    </row>
    <row r="3819" spans="20:20">
      <c r="T3819" s="134" t="s">
        <v>226</v>
      </c>
    </row>
    <row r="3820" spans="20:20">
      <c r="T3820" s="134" t="s">
        <v>238</v>
      </c>
    </row>
    <row r="3821" spans="20:20">
      <c r="T3821" s="134" t="s">
        <v>232</v>
      </c>
    </row>
    <row r="3822" spans="20:20">
      <c r="T3822" s="134" t="s">
        <v>238</v>
      </c>
    </row>
    <row r="3823" spans="20:20">
      <c r="T3823" s="134" t="s">
        <v>227</v>
      </c>
    </row>
    <row r="3824" spans="20:20">
      <c r="T3824" s="134" t="s">
        <v>223</v>
      </c>
    </row>
    <row r="3825" spans="20:20">
      <c r="T3825" s="134" t="s">
        <v>226</v>
      </c>
    </row>
    <row r="3826" spans="20:20">
      <c r="T3826" s="134" t="s">
        <v>260</v>
      </c>
    </row>
    <row r="3827" spans="20:20">
      <c r="T3827" s="134" t="s">
        <v>224</v>
      </c>
    </row>
    <row r="3828" spans="20:20">
      <c r="T3828" s="134" t="s">
        <v>235</v>
      </c>
    </row>
    <row r="3829" spans="20:20">
      <c r="T3829" s="134" t="s">
        <v>225</v>
      </c>
    </row>
    <row r="3830" spans="20:20">
      <c r="T3830" s="134" t="s">
        <v>237</v>
      </c>
    </row>
    <row r="3831" spans="20:20">
      <c r="T3831" s="134" t="s">
        <v>226</v>
      </c>
    </row>
    <row r="3832" spans="20:20">
      <c r="T3832" s="134" t="s">
        <v>225</v>
      </c>
    </row>
    <row r="3833" spans="20:20">
      <c r="T3833" s="134" t="s">
        <v>229</v>
      </c>
    </row>
    <row r="3834" spans="20:20">
      <c r="T3834" s="134" t="s">
        <v>224</v>
      </c>
    </row>
    <row r="3835" spans="20:20">
      <c r="T3835" s="134" t="s">
        <v>224</v>
      </c>
    </row>
    <row r="3836" spans="20:20">
      <c r="T3836" s="134" t="s">
        <v>254</v>
      </c>
    </row>
    <row r="3837" spans="20:20">
      <c r="T3837" s="134" t="s">
        <v>238</v>
      </c>
    </row>
    <row r="3838" spans="20:20">
      <c r="T3838" s="134" t="s">
        <v>251</v>
      </c>
    </row>
    <row r="3839" spans="20:20">
      <c r="T3839" s="134" t="s">
        <v>226</v>
      </c>
    </row>
    <row r="3840" spans="20:20">
      <c r="T3840" s="134" t="s">
        <v>232</v>
      </c>
    </row>
    <row r="3841" spans="20:20">
      <c r="T3841" s="134" t="s">
        <v>232</v>
      </c>
    </row>
    <row r="3842" spans="20:20">
      <c r="T3842" s="134" t="s">
        <v>232</v>
      </c>
    </row>
    <row r="3843" spans="20:20">
      <c r="T3843" s="134" t="s">
        <v>235</v>
      </c>
    </row>
    <row r="3844" spans="20:20">
      <c r="T3844" s="134" t="s">
        <v>228</v>
      </c>
    </row>
    <row r="3845" spans="20:20">
      <c r="T3845" s="134" t="s">
        <v>232</v>
      </c>
    </row>
    <row r="3846" spans="20:20">
      <c r="T3846" s="134" t="s">
        <v>248</v>
      </c>
    </row>
    <row r="3847" spans="20:20">
      <c r="T3847" s="134" t="s">
        <v>232</v>
      </c>
    </row>
    <row r="3848" spans="20:20">
      <c r="T3848" s="134" t="s">
        <v>224</v>
      </c>
    </row>
    <row r="3849" spans="20:20">
      <c r="T3849" s="134" t="s">
        <v>226</v>
      </c>
    </row>
    <row r="3850" spans="20:20">
      <c r="T3850" s="134" t="s">
        <v>235</v>
      </c>
    </row>
    <row r="3851" spans="20:20">
      <c r="T3851" s="134" t="s">
        <v>238</v>
      </c>
    </row>
    <row r="3852" spans="20:20">
      <c r="T3852" s="134" t="s">
        <v>231</v>
      </c>
    </row>
    <row r="3853" spans="20:20">
      <c r="T3853" s="134" t="s">
        <v>248</v>
      </c>
    </row>
    <row r="3854" spans="20:20">
      <c r="T3854" s="134" t="s">
        <v>226</v>
      </c>
    </row>
    <row r="3855" spans="20:20">
      <c r="T3855" s="134" t="s">
        <v>226</v>
      </c>
    </row>
    <row r="3856" spans="20:20">
      <c r="T3856" s="134" t="s">
        <v>232</v>
      </c>
    </row>
    <row r="3857" spans="20:20">
      <c r="T3857" s="134" t="s">
        <v>226</v>
      </c>
    </row>
    <row r="3858" spans="20:20">
      <c r="T3858" s="134" t="s">
        <v>254</v>
      </c>
    </row>
    <row r="3859" spans="20:20">
      <c r="T3859" s="134" t="s">
        <v>233</v>
      </c>
    </row>
    <row r="3860" spans="20:20">
      <c r="T3860" s="134" t="s">
        <v>226</v>
      </c>
    </row>
    <row r="3861" spans="20:20">
      <c r="T3861" s="134" t="s">
        <v>223</v>
      </c>
    </row>
    <row r="3862" spans="20:20">
      <c r="T3862" s="134" t="s">
        <v>225</v>
      </c>
    </row>
    <row r="3863" spans="20:20">
      <c r="T3863" s="134" t="s">
        <v>224</v>
      </c>
    </row>
    <row r="3864" spans="20:20">
      <c r="T3864" s="134" t="s">
        <v>232</v>
      </c>
    </row>
    <row r="3865" spans="20:20">
      <c r="T3865" s="134" t="s">
        <v>239</v>
      </c>
    </row>
    <row r="3866" spans="20:20">
      <c r="T3866" s="134" t="s">
        <v>232</v>
      </c>
    </row>
    <row r="3867" spans="20:20">
      <c r="T3867" s="134" t="s">
        <v>223</v>
      </c>
    </row>
    <row r="3868" spans="20:20">
      <c r="T3868" s="134" t="s">
        <v>238</v>
      </c>
    </row>
    <row r="3869" spans="20:20">
      <c r="T3869" s="134" t="s">
        <v>238</v>
      </c>
    </row>
    <row r="3870" spans="20:20">
      <c r="T3870" s="134" t="s">
        <v>225</v>
      </c>
    </row>
    <row r="3871" spans="20:20">
      <c r="T3871" s="134" t="s">
        <v>231</v>
      </c>
    </row>
    <row r="3872" spans="20:20">
      <c r="T3872" s="134" t="s">
        <v>227</v>
      </c>
    </row>
    <row r="3873" spans="20:20">
      <c r="T3873" s="134" t="s">
        <v>238</v>
      </c>
    </row>
    <row r="3874" spans="20:20">
      <c r="T3874" s="134" t="s">
        <v>255</v>
      </c>
    </row>
    <row r="3875" spans="20:20">
      <c r="T3875" s="134" t="s">
        <v>257</v>
      </c>
    </row>
    <row r="3876" spans="20:20">
      <c r="T3876" s="134" t="s">
        <v>243</v>
      </c>
    </row>
    <row r="3877" spans="20:20">
      <c r="T3877" s="134" t="s">
        <v>232</v>
      </c>
    </row>
    <row r="3878" spans="20:20">
      <c r="T3878" s="134" t="s">
        <v>231</v>
      </c>
    </row>
    <row r="3879" spans="20:20">
      <c r="T3879" s="134" t="s">
        <v>229</v>
      </c>
    </row>
    <row r="3880" spans="20:20">
      <c r="T3880" s="134" t="s">
        <v>237</v>
      </c>
    </row>
    <row r="3881" spans="20:20">
      <c r="T3881" s="134" t="s">
        <v>232</v>
      </c>
    </row>
    <row r="3882" spans="20:20">
      <c r="T3882" s="134" t="s">
        <v>223</v>
      </c>
    </row>
    <row r="3883" spans="20:20">
      <c r="T3883" s="134" t="s">
        <v>225</v>
      </c>
    </row>
    <row r="3884" spans="20:20">
      <c r="T3884" s="134" t="s">
        <v>233</v>
      </c>
    </row>
    <row r="3885" spans="20:20">
      <c r="T3885" s="134" t="s">
        <v>237</v>
      </c>
    </row>
    <row r="3886" spans="20:20">
      <c r="T3886" s="134" t="s">
        <v>235</v>
      </c>
    </row>
    <row r="3887" spans="20:20">
      <c r="T3887" s="134" t="s">
        <v>225</v>
      </c>
    </row>
    <row r="3888" spans="20:20">
      <c r="T3888" s="134" t="s">
        <v>249</v>
      </c>
    </row>
    <row r="3889" spans="20:20">
      <c r="T3889" s="134" t="s">
        <v>224</v>
      </c>
    </row>
    <row r="3890" spans="20:20">
      <c r="T3890" s="134" t="s">
        <v>238</v>
      </c>
    </row>
    <row r="3891" spans="20:20">
      <c r="T3891" s="134" t="s">
        <v>239</v>
      </c>
    </row>
    <row r="3892" spans="20:20">
      <c r="T3892" s="134" t="s">
        <v>224</v>
      </c>
    </row>
    <row r="3893" spans="20:20">
      <c r="T3893" s="134" t="s">
        <v>225</v>
      </c>
    </row>
    <row r="3894" spans="20:20">
      <c r="T3894" s="134" t="s">
        <v>241</v>
      </c>
    </row>
    <row r="3895" spans="20:20">
      <c r="T3895" s="134" t="s">
        <v>234</v>
      </c>
    </row>
    <row r="3896" spans="20:20">
      <c r="T3896" s="134" t="s">
        <v>224</v>
      </c>
    </row>
    <row r="3897" spans="20:20">
      <c r="T3897" s="134" t="s">
        <v>224</v>
      </c>
    </row>
    <row r="3898" spans="20:20">
      <c r="T3898" s="134" t="s">
        <v>239</v>
      </c>
    </row>
    <row r="3899" spans="20:20">
      <c r="T3899" s="134" t="s">
        <v>224</v>
      </c>
    </row>
    <row r="3900" spans="20:20">
      <c r="T3900" s="134" t="s">
        <v>223</v>
      </c>
    </row>
    <row r="3901" spans="20:20">
      <c r="T3901" s="134" t="s">
        <v>238</v>
      </c>
    </row>
    <row r="3902" spans="20:20">
      <c r="T3902" s="134" t="s">
        <v>223</v>
      </c>
    </row>
    <row r="3903" spans="20:20">
      <c r="T3903" s="134" t="s">
        <v>241</v>
      </c>
    </row>
    <row r="3904" spans="20:20">
      <c r="T3904" s="134" t="s">
        <v>230</v>
      </c>
    </row>
    <row r="3905" spans="20:20">
      <c r="T3905" s="134" t="s">
        <v>230</v>
      </c>
    </row>
    <row r="3906" spans="20:20">
      <c r="T3906" s="134" t="s">
        <v>226</v>
      </c>
    </row>
    <row r="3907" spans="20:20">
      <c r="T3907" s="134" t="s">
        <v>238</v>
      </c>
    </row>
    <row r="3908" spans="20:20">
      <c r="T3908" s="134" t="s">
        <v>225</v>
      </c>
    </row>
    <row r="3909" spans="20:20">
      <c r="T3909" s="134" t="s">
        <v>226</v>
      </c>
    </row>
    <row r="3910" spans="20:20">
      <c r="T3910" s="134" t="s">
        <v>239</v>
      </c>
    </row>
    <row r="3911" spans="20:20">
      <c r="T3911" s="134" t="s">
        <v>231</v>
      </c>
    </row>
    <row r="3912" spans="20:20">
      <c r="T3912" s="134" t="s">
        <v>225</v>
      </c>
    </row>
    <row r="3913" spans="20:20">
      <c r="T3913" s="134" t="s">
        <v>231</v>
      </c>
    </row>
    <row r="3914" spans="20:20">
      <c r="T3914" s="134" t="s">
        <v>225</v>
      </c>
    </row>
    <row r="3915" spans="20:20">
      <c r="T3915" s="134" t="s">
        <v>231</v>
      </c>
    </row>
    <row r="3916" spans="20:20">
      <c r="T3916" s="134" t="s">
        <v>231</v>
      </c>
    </row>
    <row r="3917" spans="20:20">
      <c r="T3917" s="134" t="s">
        <v>224</v>
      </c>
    </row>
    <row r="3918" spans="20:20">
      <c r="T3918" s="134" t="s">
        <v>248</v>
      </c>
    </row>
    <row r="3919" spans="20:20">
      <c r="T3919" s="134" t="s">
        <v>232</v>
      </c>
    </row>
    <row r="3920" spans="20:20">
      <c r="T3920" s="134" t="s">
        <v>224</v>
      </c>
    </row>
    <row r="3921" spans="20:20">
      <c r="T3921" s="134" t="s">
        <v>224</v>
      </c>
    </row>
    <row r="3922" spans="20:20">
      <c r="T3922" s="134" t="s">
        <v>239</v>
      </c>
    </row>
    <row r="3923" spans="20:20">
      <c r="T3923" s="134" t="s">
        <v>235</v>
      </c>
    </row>
    <row r="3924" spans="20:20">
      <c r="T3924" s="134" t="s">
        <v>225</v>
      </c>
    </row>
    <row r="3925" spans="20:20">
      <c r="T3925" s="134" t="s">
        <v>263</v>
      </c>
    </row>
    <row r="3926" spans="20:20">
      <c r="T3926" s="134" t="s">
        <v>254</v>
      </c>
    </row>
    <row r="3927" spans="20:20">
      <c r="T3927" s="134" t="s">
        <v>229</v>
      </c>
    </row>
    <row r="3928" spans="20:20">
      <c r="T3928" s="134" t="s">
        <v>238</v>
      </c>
    </row>
    <row r="3929" spans="20:20">
      <c r="T3929" s="134" t="s">
        <v>223</v>
      </c>
    </row>
    <row r="3930" spans="20:20">
      <c r="T3930" s="134" t="s">
        <v>237</v>
      </c>
    </row>
    <row r="3931" spans="20:20">
      <c r="T3931" s="134" t="s">
        <v>226</v>
      </c>
    </row>
    <row r="3932" spans="20:20">
      <c r="T3932" s="134" t="s">
        <v>226</v>
      </c>
    </row>
    <row r="3933" spans="20:20">
      <c r="T3933" s="134" t="s">
        <v>248</v>
      </c>
    </row>
    <row r="3934" spans="20:20">
      <c r="T3934" s="134" t="s">
        <v>225</v>
      </c>
    </row>
    <row r="3935" spans="20:20">
      <c r="T3935" s="134" t="s">
        <v>252</v>
      </c>
    </row>
    <row r="3936" spans="20:20">
      <c r="T3936" s="134" t="s">
        <v>237</v>
      </c>
    </row>
    <row r="3937" spans="20:20">
      <c r="T3937" s="134" t="s">
        <v>226</v>
      </c>
    </row>
    <row r="3938" spans="20:20">
      <c r="T3938" s="134" t="s">
        <v>225</v>
      </c>
    </row>
    <row r="3939" spans="20:20">
      <c r="T3939" s="134" t="s">
        <v>239</v>
      </c>
    </row>
    <row r="3940" spans="20:20">
      <c r="T3940" s="134" t="s">
        <v>224</v>
      </c>
    </row>
    <row r="3941" spans="20:20">
      <c r="T3941" s="134" t="s">
        <v>239</v>
      </c>
    </row>
    <row r="3942" spans="20:20">
      <c r="T3942" s="134" t="s">
        <v>224</v>
      </c>
    </row>
    <row r="3943" spans="20:20">
      <c r="T3943" s="134" t="s">
        <v>232</v>
      </c>
    </row>
    <row r="3944" spans="20:20">
      <c r="T3944" s="134" t="s">
        <v>251</v>
      </c>
    </row>
    <row r="3945" spans="20:20">
      <c r="T3945" s="134" t="s">
        <v>238</v>
      </c>
    </row>
    <row r="3946" spans="20:20">
      <c r="T3946" s="134" t="s">
        <v>225</v>
      </c>
    </row>
    <row r="3947" spans="20:20">
      <c r="T3947" s="134" t="s">
        <v>235</v>
      </c>
    </row>
    <row r="3948" spans="20:20">
      <c r="T3948" s="134" t="s">
        <v>238</v>
      </c>
    </row>
    <row r="3949" spans="20:20">
      <c r="T3949" s="134" t="s">
        <v>224</v>
      </c>
    </row>
    <row r="3950" spans="20:20">
      <c r="T3950" s="134" t="s">
        <v>225</v>
      </c>
    </row>
    <row r="3951" spans="20:20">
      <c r="T3951" s="134" t="s">
        <v>223</v>
      </c>
    </row>
    <row r="3952" spans="20:20">
      <c r="T3952" s="134" t="s">
        <v>239</v>
      </c>
    </row>
    <row r="3953" spans="20:20">
      <c r="T3953" s="134" t="s">
        <v>224</v>
      </c>
    </row>
    <row r="3954" spans="20:20">
      <c r="T3954" s="134" t="s">
        <v>225</v>
      </c>
    </row>
    <row r="3955" spans="20:20">
      <c r="T3955" s="134" t="s">
        <v>225</v>
      </c>
    </row>
    <row r="3956" spans="20:20">
      <c r="T3956" s="134" t="s">
        <v>223</v>
      </c>
    </row>
    <row r="3957" spans="20:20">
      <c r="T3957" s="134" t="s">
        <v>232</v>
      </c>
    </row>
    <row r="3958" spans="20:20">
      <c r="T3958" s="134" t="s">
        <v>232</v>
      </c>
    </row>
    <row r="3959" spans="20:20">
      <c r="T3959" s="134" t="s">
        <v>228</v>
      </c>
    </row>
    <row r="3960" spans="20:20">
      <c r="T3960" s="134" t="s">
        <v>226</v>
      </c>
    </row>
    <row r="3961" spans="20:20">
      <c r="T3961" s="134" t="s">
        <v>237</v>
      </c>
    </row>
    <row r="3962" spans="20:20">
      <c r="T3962" s="134" t="s">
        <v>224</v>
      </c>
    </row>
    <row r="3963" spans="20:20">
      <c r="T3963" s="134" t="s">
        <v>241</v>
      </c>
    </row>
    <row r="3964" spans="20:20">
      <c r="T3964" s="134" t="s">
        <v>232</v>
      </c>
    </row>
    <row r="3965" spans="20:20">
      <c r="T3965" s="134" t="s">
        <v>224</v>
      </c>
    </row>
    <row r="3966" spans="20:20">
      <c r="T3966" s="134" t="s">
        <v>225</v>
      </c>
    </row>
    <row r="3967" spans="20:20">
      <c r="T3967" s="134" t="s">
        <v>225</v>
      </c>
    </row>
    <row r="3968" spans="20:20">
      <c r="T3968" s="134" t="s">
        <v>225</v>
      </c>
    </row>
    <row r="3969" spans="20:20">
      <c r="T3969" s="134" t="s">
        <v>224</v>
      </c>
    </row>
    <row r="3970" spans="20:20">
      <c r="T3970" s="134" t="s">
        <v>234</v>
      </c>
    </row>
    <row r="3971" spans="20:20">
      <c r="T3971" s="134" t="s">
        <v>226</v>
      </c>
    </row>
    <row r="3972" spans="20:20">
      <c r="T3972" s="134" t="s">
        <v>225</v>
      </c>
    </row>
    <row r="3973" spans="20:20">
      <c r="T3973" s="134" t="s">
        <v>224</v>
      </c>
    </row>
    <row r="3974" spans="20:20">
      <c r="T3974" s="134" t="s">
        <v>229</v>
      </c>
    </row>
    <row r="3975" spans="20:20">
      <c r="T3975" s="134" t="s">
        <v>230</v>
      </c>
    </row>
    <row r="3976" spans="20:20">
      <c r="T3976" s="134" t="s">
        <v>225</v>
      </c>
    </row>
    <row r="3977" spans="20:20">
      <c r="T3977" s="134" t="s">
        <v>237</v>
      </c>
    </row>
    <row r="3978" spans="20:20">
      <c r="T3978" s="134" t="s">
        <v>224</v>
      </c>
    </row>
    <row r="3979" spans="20:20">
      <c r="T3979" s="134" t="s">
        <v>227</v>
      </c>
    </row>
    <row r="3980" spans="20:20">
      <c r="T3980" s="134" t="s">
        <v>226</v>
      </c>
    </row>
    <row r="3981" spans="20:20">
      <c r="T3981" s="134" t="s">
        <v>241</v>
      </c>
    </row>
    <row r="3982" spans="20:20">
      <c r="T3982" s="134" t="s">
        <v>225</v>
      </c>
    </row>
    <row r="3983" spans="20:20">
      <c r="T3983" s="134" t="s">
        <v>224</v>
      </c>
    </row>
    <row r="3984" spans="20:20">
      <c r="T3984" s="134" t="s">
        <v>238</v>
      </c>
    </row>
    <row r="3985" spans="20:20">
      <c r="T3985" s="134" t="s">
        <v>225</v>
      </c>
    </row>
    <row r="3986" spans="20:20">
      <c r="T3986" s="134" t="s">
        <v>239</v>
      </c>
    </row>
    <row r="3987" spans="20:20">
      <c r="T3987" s="134" t="s">
        <v>224</v>
      </c>
    </row>
    <row r="3988" spans="20:20">
      <c r="T3988" s="134" t="s">
        <v>224</v>
      </c>
    </row>
    <row r="3989" spans="20:20">
      <c r="T3989" s="134" t="s">
        <v>254</v>
      </c>
    </row>
    <row r="3990" spans="20:20">
      <c r="T3990" s="134" t="s">
        <v>232</v>
      </c>
    </row>
    <row r="3991" spans="20:20">
      <c r="T3991" s="134" t="s">
        <v>232</v>
      </c>
    </row>
    <row r="3992" spans="20:20">
      <c r="T3992" s="134" t="s">
        <v>238</v>
      </c>
    </row>
    <row r="3993" spans="20:20">
      <c r="T3993" s="134" t="s">
        <v>225</v>
      </c>
    </row>
    <row r="3994" spans="20:20">
      <c r="T3994" s="134" t="s">
        <v>240</v>
      </c>
    </row>
    <row r="3995" spans="20:20">
      <c r="T3995" s="134" t="s">
        <v>225</v>
      </c>
    </row>
    <row r="3996" spans="20:20">
      <c r="T3996" s="134" t="s">
        <v>225</v>
      </c>
    </row>
    <row r="3997" spans="20:20">
      <c r="T3997" s="134" t="s">
        <v>238</v>
      </c>
    </row>
    <row r="3998" spans="20:20">
      <c r="T3998" s="134" t="s">
        <v>225</v>
      </c>
    </row>
    <row r="3999" spans="20:20">
      <c r="T3999" s="134" t="s">
        <v>232</v>
      </c>
    </row>
    <row r="4000" spans="20:20">
      <c r="T4000" s="134" t="s">
        <v>225</v>
      </c>
    </row>
    <row r="4001" spans="20:20">
      <c r="T4001" s="134" t="s">
        <v>224</v>
      </c>
    </row>
    <row r="4002" spans="20:20">
      <c r="T4002" s="134" t="s">
        <v>225</v>
      </c>
    </row>
    <row r="4003" spans="20:20">
      <c r="T4003" s="134" t="s">
        <v>224</v>
      </c>
    </row>
    <row r="4004" spans="20:20">
      <c r="T4004" s="134" t="s">
        <v>235</v>
      </c>
    </row>
    <row r="4005" spans="20:20">
      <c r="T4005" s="134" t="s">
        <v>225</v>
      </c>
    </row>
    <row r="4006" spans="20:20">
      <c r="T4006" s="134" t="s">
        <v>225</v>
      </c>
    </row>
    <row r="4007" spans="20:20">
      <c r="T4007" s="134" t="s">
        <v>239</v>
      </c>
    </row>
    <row r="4008" spans="20:20">
      <c r="T4008" s="134" t="s">
        <v>223</v>
      </c>
    </row>
    <row r="4009" spans="20:20">
      <c r="T4009" s="134" t="s">
        <v>239</v>
      </c>
    </row>
    <row r="4010" spans="20:20">
      <c r="T4010" s="134" t="s">
        <v>224</v>
      </c>
    </row>
    <row r="4011" spans="20:20">
      <c r="T4011" s="134" t="s">
        <v>231</v>
      </c>
    </row>
    <row r="4012" spans="20:20">
      <c r="T4012" s="134" t="s">
        <v>223</v>
      </c>
    </row>
    <row r="4013" spans="20:20">
      <c r="T4013" s="134" t="s">
        <v>254</v>
      </c>
    </row>
    <row r="4014" spans="20:20">
      <c r="T4014" s="134" t="s">
        <v>239</v>
      </c>
    </row>
    <row r="4015" spans="20:20">
      <c r="T4015" s="134" t="s">
        <v>223</v>
      </c>
    </row>
    <row r="4016" spans="20:20">
      <c r="T4016" s="134" t="s">
        <v>234</v>
      </c>
    </row>
    <row r="4017" spans="20:20">
      <c r="T4017" s="134" t="s">
        <v>231</v>
      </c>
    </row>
    <row r="4018" spans="20:20">
      <c r="T4018" s="134" t="s">
        <v>225</v>
      </c>
    </row>
    <row r="4019" spans="20:20">
      <c r="T4019" s="134" t="s">
        <v>225</v>
      </c>
    </row>
    <row r="4020" spans="20:20">
      <c r="T4020" s="134" t="s">
        <v>227</v>
      </c>
    </row>
    <row r="4021" spans="20:20">
      <c r="T4021" s="134" t="s">
        <v>238</v>
      </c>
    </row>
    <row r="4022" spans="20:20">
      <c r="T4022" s="134" t="s">
        <v>223</v>
      </c>
    </row>
    <row r="4023" spans="20:20">
      <c r="T4023" s="134" t="s">
        <v>231</v>
      </c>
    </row>
    <row r="4024" spans="20:20">
      <c r="T4024" s="134" t="s">
        <v>227</v>
      </c>
    </row>
    <row r="4025" spans="20:20">
      <c r="T4025" s="134" t="s">
        <v>238</v>
      </c>
    </row>
    <row r="4026" spans="20:20">
      <c r="T4026" s="134" t="s">
        <v>231</v>
      </c>
    </row>
    <row r="4027" spans="20:20">
      <c r="T4027" s="134" t="s">
        <v>231</v>
      </c>
    </row>
    <row r="4028" spans="20:20">
      <c r="T4028" s="134" t="s">
        <v>240</v>
      </c>
    </row>
    <row r="4029" spans="20:20">
      <c r="T4029" s="134" t="s">
        <v>231</v>
      </c>
    </row>
    <row r="4030" spans="20:20">
      <c r="T4030" s="134" t="s">
        <v>230</v>
      </c>
    </row>
    <row r="4031" spans="20:20">
      <c r="T4031" s="134" t="s">
        <v>225</v>
      </c>
    </row>
    <row r="4032" spans="20:20">
      <c r="T4032" s="134" t="s">
        <v>227</v>
      </c>
    </row>
    <row r="4033" spans="20:20">
      <c r="T4033" s="134" t="s">
        <v>223</v>
      </c>
    </row>
    <row r="4034" spans="20:20">
      <c r="T4034" s="134" t="s">
        <v>225</v>
      </c>
    </row>
    <row r="4035" spans="20:20">
      <c r="T4035" s="134" t="s">
        <v>260</v>
      </c>
    </row>
    <row r="4036" spans="20:20">
      <c r="T4036" s="134" t="s">
        <v>223</v>
      </c>
    </row>
    <row r="4037" spans="20:20">
      <c r="T4037" s="134" t="s">
        <v>260</v>
      </c>
    </row>
    <row r="4038" spans="20:20">
      <c r="T4038" s="134" t="s">
        <v>226</v>
      </c>
    </row>
    <row r="4039" spans="20:20">
      <c r="T4039" s="134" t="s">
        <v>233</v>
      </c>
    </row>
    <row r="4040" spans="20:20">
      <c r="T4040" s="134" t="s">
        <v>231</v>
      </c>
    </row>
    <row r="4041" spans="20:20">
      <c r="T4041" s="134" t="s">
        <v>233</v>
      </c>
    </row>
    <row r="4042" spans="20:20">
      <c r="T4042" s="134" t="s">
        <v>242</v>
      </c>
    </row>
    <row r="4043" spans="20:20">
      <c r="T4043" s="134" t="s">
        <v>237</v>
      </c>
    </row>
    <row r="4044" spans="20:20">
      <c r="T4044" s="134" t="s">
        <v>234</v>
      </c>
    </row>
    <row r="4045" spans="20:20">
      <c r="T4045" s="134" t="s">
        <v>223</v>
      </c>
    </row>
    <row r="4046" spans="20:20">
      <c r="T4046" s="134" t="s">
        <v>225</v>
      </c>
    </row>
    <row r="4047" spans="20:20">
      <c r="T4047" s="134" t="s">
        <v>232</v>
      </c>
    </row>
    <row r="4048" spans="20:20">
      <c r="T4048" s="134" t="s">
        <v>224</v>
      </c>
    </row>
    <row r="4049" spans="20:20">
      <c r="T4049" s="134" t="s">
        <v>241</v>
      </c>
    </row>
    <row r="4050" spans="20:20">
      <c r="T4050" s="134" t="s">
        <v>248</v>
      </c>
    </row>
    <row r="4051" spans="20:20">
      <c r="T4051" s="134" t="s">
        <v>231</v>
      </c>
    </row>
    <row r="4052" spans="20:20">
      <c r="T4052" s="134" t="s">
        <v>227</v>
      </c>
    </row>
    <row r="4053" spans="20:20">
      <c r="T4053" s="134" t="s">
        <v>231</v>
      </c>
    </row>
    <row r="4054" spans="20:20">
      <c r="T4054" s="134" t="s">
        <v>224</v>
      </c>
    </row>
    <row r="4055" spans="20:20">
      <c r="T4055" s="134" t="s">
        <v>237</v>
      </c>
    </row>
    <row r="4056" spans="20:20">
      <c r="T4056" s="134" t="s">
        <v>224</v>
      </c>
    </row>
    <row r="4057" spans="20:20">
      <c r="T4057" s="134" t="s">
        <v>237</v>
      </c>
    </row>
    <row r="4058" spans="20:20">
      <c r="T4058" s="134" t="s">
        <v>224</v>
      </c>
    </row>
    <row r="4059" spans="20:20">
      <c r="T4059" s="134" t="s">
        <v>235</v>
      </c>
    </row>
    <row r="4060" spans="20:20">
      <c r="T4060" s="134" t="s">
        <v>224</v>
      </c>
    </row>
    <row r="4061" spans="20:20">
      <c r="T4061" s="134" t="s">
        <v>228</v>
      </c>
    </row>
    <row r="4062" spans="20:20">
      <c r="T4062" s="134" t="s">
        <v>230</v>
      </c>
    </row>
    <row r="4063" spans="20:20">
      <c r="T4063" s="134" t="s">
        <v>227</v>
      </c>
    </row>
    <row r="4064" spans="20:20">
      <c r="T4064" s="134" t="s">
        <v>225</v>
      </c>
    </row>
    <row r="4065" spans="20:20">
      <c r="T4065" s="134" t="s">
        <v>225</v>
      </c>
    </row>
    <row r="4066" spans="20:20">
      <c r="T4066" s="134" t="s">
        <v>225</v>
      </c>
    </row>
    <row r="4067" spans="20:20">
      <c r="T4067" s="134" t="s">
        <v>237</v>
      </c>
    </row>
    <row r="4068" spans="20:20">
      <c r="T4068" s="134" t="s">
        <v>238</v>
      </c>
    </row>
    <row r="4069" spans="20:20">
      <c r="T4069" s="134" t="s">
        <v>225</v>
      </c>
    </row>
    <row r="4070" spans="20:20">
      <c r="T4070" s="134" t="s">
        <v>233</v>
      </c>
    </row>
    <row r="4071" spans="20:20">
      <c r="T4071" s="134" t="s">
        <v>233</v>
      </c>
    </row>
    <row r="4072" spans="20:20">
      <c r="T4072" s="134" t="s">
        <v>247</v>
      </c>
    </row>
    <row r="4073" spans="20:20">
      <c r="T4073" s="134" t="s">
        <v>231</v>
      </c>
    </row>
    <row r="4074" spans="20:20">
      <c r="T4074" s="134" t="s">
        <v>242</v>
      </c>
    </row>
    <row r="4075" spans="20:20">
      <c r="T4075" s="134" t="s">
        <v>252</v>
      </c>
    </row>
    <row r="4076" spans="20:20">
      <c r="T4076" s="134" t="s">
        <v>225</v>
      </c>
    </row>
    <row r="4077" spans="20:20">
      <c r="T4077" s="134" t="s">
        <v>225</v>
      </c>
    </row>
    <row r="4078" spans="20:20">
      <c r="T4078" s="134" t="s">
        <v>238</v>
      </c>
    </row>
    <row r="4079" spans="20:20">
      <c r="T4079" s="134" t="s">
        <v>251</v>
      </c>
    </row>
    <row r="4080" spans="20:20">
      <c r="T4080" s="134" t="s">
        <v>239</v>
      </c>
    </row>
    <row r="4081" spans="20:20">
      <c r="T4081" s="134" t="s">
        <v>223</v>
      </c>
    </row>
    <row r="4082" spans="20:20">
      <c r="T4082" s="134" t="s">
        <v>239</v>
      </c>
    </row>
    <row r="4083" spans="20:20">
      <c r="T4083" s="134" t="s">
        <v>232</v>
      </c>
    </row>
    <row r="4084" spans="20:20">
      <c r="T4084" s="134" t="s">
        <v>226</v>
      </c>
    </row>
    <row r="4085" spans="20:20">
      <c r="T4085" s="134" t="s">
        <v>232</v>
      </c>
    </row>
    <row r="4086" spans="20:20">
      <c r="T4086" s="134" t="s">
        <v>231</v>
      </c>
    </row>
    <row r="4087" spans="20:20">
      <c r="T4087" s="134" t="s">
        <v>223</v>
      </c>
    </row>
    <row r="4088" spans="20:20">
      <c r="T4088" s="134" t="s">
        <v>248</v>
      </c>
    </row>
    <row r="4089" spans="20:20">
      <c r="T4089" s="134" t="s">
        <v>230</v>
      </c>
    </row>
    <row r="4090" spans="20:20">
      <c r="T4090" s="134" t="s">
        <v>225</v>
      </c>
    </row>
    <row r="4091" spans="20:20">
      <c r="T4091" s="134" t="s">
        <v>243</v>
      </c>
    </row>
    <row r="4092" spans="20:20">
      <c r="T4092" s="134" t="s">
        <v>226</v>
      </c>
    </row>
    <row r="4093" spans="20:20">
      <c r="T4093" s="134" t="s">
        <v>224</v>
      </c>
    </row>
    <row r="4094" spans="20:20">
      <c r="T4094" s="134" t="s">
        <v>254</v>
      </c>
    </row>
    <row r="4095" spans="20:20">
      <c r="T4095" s="134" t="s">
        <v>240</v>
      </c>
    </row>
    <row r="4096" spans="20:20">
      <c r="T4096" s="134" t="s">
        <v>233</v>
      </c>
    </row>
    <row r="4097" spans="20:20">
      <c r="T4097" s="134" t="s">
        <v>231</v>
      </c>
    </row>
    <row r="4098" spans="20:20">
      <c r="T4098" s="134" t="s">
        <v>242</v>
      </c>
    </row>
    <row r="4099" spans="20:20">
      <c r="T4099" s="134" t="s">
        <v>225</v>
      </c>
    </row>
    <row r="4100" spans="20:20">
      <c r="T4100" s="134" t="s">
        <v>232</v>
      </c>
    </row>
    <row r="4101" spans="20:20">
      <c r="T4101" s="134" t="s">
        <v>223</v>
      </c>
    </row>
    <row r="4102" spans="20:20">
      <c r="T4102" s="134" t="s">
        <v>232</v>
      </c>
    </row>
    <row r="4103" spans="20:20">
      <c r="T4103" s="134" t="s">
        <v>238</v>
      </c>
    </row>
    <row r="4104" spans="20:20">
      <c r="T4104" s="134" t="s">
        <v>228</v>
      </c>
    </row>
    <row r="4105" spans="20:20">
      <c r="T4105" s="134" t="s">
        <v>235</v>
      </c>
    </row>
    <row r="4106" spans="20:20">
      <c r="T4106" s="134" t="s">
        <v>232</v>
      </c>
    </row>
    <row r="4107" spans="20:20">
      <c r="T4107" s="134" t="s">
        <v>230</v>
      </c>
    </row>
    <row r="4108" spans="20:20">
      <c r="T4108" s="134" t="s">
        <v>237</v>
      </c>
    </row>
    <row r="4109" spans="20:20">
      <c r="T4109" s="134" t="s">
        <v>224</v>
      </c>
    </row>
    <row r="4110" spans="20:20">
      <c r="T4110" s="134" t="s">
        <v>223</v>
      </c>
    </row>
    <row r="4111" spans="20:20">
      <c r="T4111" s="134" t="s">
        <v>262</v>
      </c>
    </row>
    <row r="4112" spans="20:20">
      <c r="T4112" s="134" t="s">
        <v>239</v>
      </c>
    </row>
    <row r="4113" spans="20:20">
      <c r="T4113" s="134" t="s">
        <v>240</v>
      </c>
    </row>
    <row r="4114" spans="20:20">
      <c r="T4114" s="134" t="s">
        <v>224</v>
      </c>
    </row>
    <row r="4115" spans="20:20">
      <c r="T4115" s="134" t="s">
        <v>225</v>
      </c>
    </row>
    <row r="4116" spans="20:20">
      <c r="T4116" s="134" t="s">
        <v>241</v>
      </c>
    </row>
    <row r="4117" spans="20:20">
      <c r="T4117" s="134" t="s">
        <v>224</v>
      </c>
    </row>
    <row r="4118" spans="20:20">
      <c r="T4118" s="134" t="s">
        <v>248</v>
      </c>
    </row>
    <row r="4119" spans="20:20">
      <c r="T4119" s="134" t="s">
        <v>237</v>
      </c>
    </row>
    <row r="4120" spans="20:20">
      <c r="T4120" s="134" t="s">
        <v>225</v>
      </c>
    </row>
    <row r="4121" spans="20:20">
      <c r="T4121" s="134" t="s">
        <v>237</v>
      </c>
    </row>
    <row r="4122" spans="20:20">
      <c r="T4122" s="134" t="s">
        <v>246</v>
      </c>
    </row>
    <row r="4123" spans="20:20">
      <c r="T4123" s="134" t="s">
        <v>229</v>
      </c>
    </row>
    <row r="4124" spans="20:20">
      <c r="T4124" s="134" t="s">
        <v>232</v>
      </c>
    </row>
    <row r="4125" spans="20:20">
      <c r="T4125" s="134" t="s">
        <v>267</v>
      </c>
    </row>
    <row r="4126" spans="20:20">
      <c r="T4126" s="134" t="s">
        <v>240</v>
      </c>
    </row>
    <row r="4127" spans="20:20">
      <c r="T4127" s="134" t="s">
        <v>231</v>
      </c>
    </row>
    <row r="4128" spans="20:20">
      <c r="T4128" s="134" t="s">
        <v>254</v>
      </c>
    </row>
    <row r="4129" spans="20:20">
      <c r="T4129" s="134" t="s">
        <v>227</v>
      </c>
    </row>
    <row r="4130" spans="20:20">
      <c r="T4130" s="134" t="s">
        <v>233</v>
      </c>
    </row>
    <row r="4131" spans="20:20">
      <c r="T4131" s="134" t="s">
        <v>226</v>
      </c>
    </row>
    <row r="4132" spans="20:20">
      <c r="T4132" s="134" t="s">
        <v>223</v>
      </c>
    </row>
    <row r="4133" spans="20:20">
      <c r="T4133" s="134" t="s">
        <v>229</v>
      </c>
    </row>
    <row r="4134" spans="20:20">
      <c r="T4134" s="134" t="s">
        <v>224</v>
      </c>
    </row>
    <row r="4135" spans="20:20">
      <c r="T4135" s="134" t="s">
        <v>238</v>
      </c>
    </row>
    <row r="4136" spans="20:20">
      <c r="T4136" s="134" t="s">
        <v>232</v>
      </c>
    </row>
    <row r="4137" spans="20:20">
      <c r="T4137" s="134" t="s">
        <v>227</v>
      </c>
    </row>
    <row r="4138" spans="20:20">
      <c r="T4138" s="134" t="s">
        <v>224</v>
      </c>
    </row>
    <row r="4139" spans="20:20">
      <c r="T4139" s="134" t="s">
        <v>231</v>
      </c>
    </row>
    <row r="4140" spans="20:20">
      <c r="T4140" s="134" t="s">
        <v>226</v>
      </c>
    </row>
    <row r="4141" spans="20:20">
      <c r="T4141" s="134" t="s">
        <v>254</v>
      </c>
    </row>
    <row r="4142" spans="20:20">
      <c r="T4142" s="134" t="s">
        <v>237</v>
      </c>
    </row>
    <row r="4143" spans="20:20">
      <c r="T4143" s="134" t="s">
        <v>226</v>
      </c>
    </row>
    <row r="4144" spans="20:20">
      <c r="T4144" s="134" t="s">
        <v>226</v>
      </c>
    </row>
    <row r="4145" spans="20:20">
      <c r="T4145" s="134" t="s">
        <v>232</v>
      </c>
    </row>
    <row r="4146" spans="20:20">
      <c r="T4146" s="134" t="s">
        <v>231</v>
      </c>
    </row>
    <row r="4147" spans="20:20">
      <c r="T4147" s="134" t="s">
        <v>231</v>
      </c>
    </row>
    <row r="4148" spans="20:20">
      <c r="T4148" s="134" t="s">
        <v>231</v>
      </c>
    </row>
    <row r="4149" spans="20:20">
      <c r="T4149" s="134" t="s">
        <v>239</v>
      </c>
    </row>
    <row r="4150" spans="20:20">
      <c r="T4150" s="134" t="s">
        <v>224</v>
      </c>
    </row>
    <row r="4151" spans="20:20">
      <c r="T4151" s="134" t="s">
        <v>223</v>
      </c>
    </row>
    <row r="4152" spans="20:20">
      <c r="T4152" s="134" t="s">
        <v>231</v>
      </c>
    </row>
    <row r="4153" spans="20:20">
      <c r="T4153" s="134" t="s">
        <v>223</v>
      </c>
    </row>
    <row r="4154" spans="20:20">
      <c r="T4154" s="134" t="s">
        <v>231</v>
      </c>
    </row>
    <row r="4155" spans="20:20">
      <c r="T4155" s="134" t="s">
        <v>223</v>
      </c>
    </row>
    <row r="4156" spans="20:20">
      <c r="T4156" s="134" t="s">
        <v>238</v>
      </c>
    </row>
    <row r="4157" spans="20:20">
      <c r="T4157" s="134" t="s">
        <v>226</v>
      </c>
    </row>
    <row r="4158" spans="20:20">
      <c r="T4158" s="134" t="s">
        <v>238</v>
      </c>
    </row>
    <row r="4159" spans="20:20">
      <c r="T4159" s="134" t="s">
        <v>225</v>
      </c>
    </row>
    <row r="4160" spans="20:20">
      <c r="T4160" s="134" t="s">
        <v>237</v>
      </c>
    </row>
    <row r="4161" spans="20:20">
      <c r="T4161" s="134" t="s">
        <v>224</v>
      </c>
    </row>
    <row r="4162" spans="20:20">
      <c r="T4162" s="134" t="s">
        <v>226</v>
      </c>
    </row>
    <row r="4163" spans="20:20">
      <c r="T4163" s="134" t="s">
        <v>237</v>
      </c>
    </row>
    <row r="4164" spans="20:20">
      <c r="T4164" s="134" t="s">
        <v>239</v>
      </c>
    </row>
    <row r="4165" spans="20:20">
      <c r="T4165" s="134" t="s">
        <v>224</v>
      </c>
    </row>
    <row r="4166" spans="20:20">
      <c r="T4166" s="134" t="s">
        <v>254</v>
      </c>
    </row>
    <row r="4167" spans="20:20">
      <c r="T4167" s="134" t="s">
        <v>241</v>
      </c>
    </row>
    <row r="4168" spans="20:20">
      <c r="T4168" s="134" t="s">
        <v>238</v>
      </c>
    </row>
    <row r="4169" spans="20:20">
      <c r="T4169" s="134" t="s">
        <v>225</v>
      </c>
    </row>
    <row r="4170" spans="20:20">
      <c r="T4170" s="134" t="s">
        <v>258</v>
      </c>
    </row>
    <row r="4171" spans="20:20">
      <c r="T4171" s="134" t="s">
        <v>226</v>
      </c>
    </row>
    <row r="4172" spans="20:20">
      <c r="T4172" s="134" t="s">
        <v>231</v>
      </c>
    </row>
    <row r="4173" spans="20:20">
      <c r="T4173" s="134" t="s">
        <v>223</v>
      </c>
    </row>
    <row r="4174" spans="20:20">
      <c r="T4174" s="134" t="s">
        <v>235</v>
      </c>
    </row>
    <row r="4175" spans="20:20">
      <c r="T4175" s="134" t="s">
        <v>231</v>
      </c>
    </row>
    <row r="4176" spans="20:20">
      <c r="T4176" s="134" t="s">
        <v>226</v>
      </c>
    </row>
    <row r="4177" spans="20:20">
      <c r="T4177" s="134" t="s">
        <v>228</v>
      </c>
    </row>
    <row r="4178" spans="20:20">
      <c r="T4178" s="134" t="s">
        <v>239</v>
      </c>
    </row>
    <row r="4179" spans="20:20">
      <c r="T4179" s="134" t="s">
        <v>228</v>
      </c>
    </row>
    <row r="4180" spans="20:20">
      <c r="T4180" s="134" t="s">
        <v>238</v>
      </c>
    </row>
    <row r="4181" spans="20:20">
      <c r="T4181" s="134" t="s">
        <v>224</v>
      </c>
    </row>
    <row r="4182" spans="20:20">
      <c r="T4182" s="134" t="s">
        <v>224</v>
      </c>
    </row>
    <row r="4183" spans="20:20">
      <c r="T4183" s="134" t="s">
        <v>224</v>
      </c>
    </row>
    <row r="4184" spans="20:20">
      <c r="T4184" s="134" t="s">
        <v>223</v>
      </c>
    </row>
    <row r="4185" spans="20:20">
      <c r="T4185" s="134" t="s">
        <v>231</v>
      </c>
    </row>
    <row r="4186" spans="20:20">
      <c r="T4186" s="134" t="s">
        <v>223</v>
      </c>
    </row>
    <row r="4187" spans="20:20">
      <c r="T4187" s="134" t="s">
        <v>226</v>
      </c>
    </row>
    <row r="4188" spans="20:20">
      <c r="T4188" s="134" t="s">
        <v>235</v>
      </c>
    </row>
    <row r="4189" spans="20:20">
      <c r="T4189" s="134" t="s">
        <v>230</v>
      </c>
    </row>
    <row r="4190" spans="20:20">
      <c r="T4190" s="134" t="s">
        <v>248</v>
      </c>
    </row>
    <row r="4191" spans="20:20">
      <c r="T4191" s="134" t="s">
        <v>225</v>
      </c>
    </row>
    <row r="4192" spans="20:20">
      <c r="T4192" s="134" t="s">
        <v>229</v>
      </c>
    </row>
    <row r="4193" spans="20:20">
      <c r="T4193" s="134" t="s">
        <v>224</v>
      </c>
    </row>
    <row r="4194" spans="20:20">
      <c r="T4194" s="134" t="s">
        <v>229</v>
      </c>
    </row>
    <row r="4195" spans="20:20">
      <c r="T4195" s="134" t="s">
        <v>224</v>
      </c>
    </row>
    <row r="4196" spans="20:20">
      <c r="T4196" s="134" t="s">
        <v>227</v>
      </c>
    </row>
    <row r="4197" spans="20:20">
      <c r="T4197" s="134" t="s">
        <v>225</v>
      </c>
    </row>
    <row r="4198" spans="20:20">
      <c r="T4198" s="134" t="s">
        <v>231</v>
      </c>
    </row>
    <row r="4199" spans="20:20">
      <c r="T4199" s="134" t="s">
        <v>237</v>
      </c>
    </row>
    <row r="4200" spans="20:20">
      <c r="T4200" s="134" t="s">
        <v>254</v>
      </c>
    </row>
    <row r="4201" spans="20:20">
      <c r="T4201" s="134" t="s">
        <v>237</v>
      </c>
    </row>
    <row r="4202" spans="20:20">
      <c r="T4202" s="134" t="s">
        <v>224</v>
      </c>
    </row>
    <row r="4203" spans="20:20">
      <c r="T4203" s="134" t="s">
        <v>225</v>
      </c>
    </row>
    <row r="4204" spans="20:20">
      <c r="T4204" s="134" t="s">
        <v>239</v>
      </c>
    </row>
    <row r="4205" spans="20:20">
      <c r="T4205" s="134" t="s">
        <v>232</v>
      </c>
    </row>
    <row r="4206" spans="20:20">
      <c r="T4206" s="134" t="s">
        <v>225</v>
      </c>
    </row>
    <row r="4207" spans="20:20">
      <c r="T4207" s="134" t="s">
        <v>224</v>
      </c>
    </row>
    <row r="4208" spans="20:20">
      <c r="T4208" s="134" t="s">
        <v>239</v>
      </c>
    </row>
    <row r="4209" spans="20:20">
      <c r="T4209" s="134" t="s">
        <v>224</v>
      </c>
    </row>
    <row r="4210" spans="20:20">
      <c r="T4210" s="134" t="s">
        <v>225</v>
      </c>
    </row>
    <row r="4211" spans="20:20">
      <c r="T4211" s="134" t="s">
        <v>238</v>
      </c>
    </row>
    <row r="4212" spans="20:20">
      <c r="T4212" s="134" t="s">
        <v>238</v>
      </c>
    </row>
    <row r="4213" spans="20:20">
      <c r="T4213" s="134" t="s">
        <v>225</v>
      </c>
    </row>
    <row r="4214" spans="20:20">
      <c r="T4214" s="134" t="s">
        <v>235</v>
      </c>
    </row>
    <row r="4215" spans="20:20">
      <c r="T4215" s="134" t="s">
        <v>224</v>
      </c>
    </row>
    <row r="4216" spans="20:20">
      <c r="T4216" s="134" t="s">
        <v>224</v>
      </c>
    </row>
    <row r="4217" spans="20:20">
      <c r="T4217" s="134" t="s">
        <v>229</v>
      </c>
    </row>
    <row r="4218" spans="20:20">
      <c r="T4218" s="134" t="s">
        <v>258</v>
      </c>
    </row>
    <row r="4219" spans="20:20">
      <c r="T4219" s="134" t="s">
        <v>234</v>
      </c>
    </row>
    <row r="4220" spans="20:20">
      <c r="T4220" s="134" t="s">
        <v>225</v>
      </c>
    </row>
    <row r="4221" spans="20:20">
      <c r="T4221" s="134" t="s">
        <v>224</v>
      </c>
    </row>
    <row r="4222" spans="20:20">
      <c r="T4222" s="134" t="s">
        <v>232</v>
      </c>
    </row>
    <row r="4223" spans="20:20">
      <c r="T4223" s="134" t="s">
        <v>231</v>
      </c>
    </row>
    <row r="4224" spans="20:20">
      <c r="T4224" s="134" t="s">
        <v>237</v>
      </c>
    </row>
    <row r="4225" spans="20:20">
      <c r="T4225" s="134" t="s">
        <v>225</v>
      </c>
    </row>
    <row r="4226" spans="20:20">
      <c r="T4226" s="134" t="s">
        <v>225</v>
      </c>
    </row>
    <row r="4227" spans="20:20">
      <c r="T4227" s="134" t="s">
        <v>224</v>
      </c>
    </row>
    <row r="4228" spans="20:20">
      <c r="T4228" s="134" t="s">
        <v>235</v>
      </c>
    </row>
    <row r="4229" spans="20:20">
      <c r="T4229" s="134" t="s">
        <v>224</v>
      </c>
    </row>
    <row r="4230" spans="20:20">
      <c r="T4230" s="134" t="s">
        <v>224</v>
      </c>
    </row>
    <row r="4231" spans="20:20">
      <c r="T4231" s="134" t="s">
        <v>229</v>
      </c>
    </row>
    <row r="4232" spans="20:20">
      <c r="T4232" s="134" t="s">
        <v>225</v>
      </c>
    </row>
    <row r="4233" spans="20:20">
      <c r="T4233" s="134" t="s">
        <v>223</v>
      </c>
    </row>
    <row r="4234" spans="20:20">
      <c r="T4234" s="134" t="s">
        <v>249</v>
      </c>
    </row>
    <row r="4235" spans="20:20">
      <c r="T4235" s="134" t="s">
        <v>224</v>
      </c>
    </row>
    <row r="4236" spans="20:20">
      <c r="T4236" s="134" t="s">
        <v>234</v>
      </c>
    </row>
    <row r="4237" spans="20:20">
      <c r="T4237" s="134" t="s">
        <v>246</v>
      </c>
    </row>
    <row r="4238" spans="20:20">
      <c r="T4238" s="134" t="s">
        <v>231</v>
      </c>
    </row>
    <row r="4239" spans="20:20">
      <c r="T4239" s="134" t="s">
        <v>241</v>
      </c>
    </row>
    <row r="4240" spans="20:20">
      <c r="T4240" s="134" t="s">
        <v>226</v>
      </c>
    </row>
    <row r="4241" spans="20:20">
      <c r="T4241" s="134" t="s">
        <v>232</v>
      </c>
    </row>
    <row r="4242" spans="20:20">
      <c r="T4242" s="134" t="s">
        <v>225</v>
      </c>
    </row>
    <row r="4243" spans="20:20">
      <c r="T4243" s="134" t="s">
        <v>225</v>
      </c>
    </row>
    <row r="4244" spans="20:20">
      <c r="T4244" s="134" t="s">
        <v>239</v>
      </c>
    </row>
    <row r="4245" spans="20:20">
      <c r="T4245" s="134" t="s">
        <v>229</v>
      </c>
    </row>
    <row r="4246" spans="20:20">
      <c r="T4246" s="134" t="s">
        <v>225</v>
      </c>
    </row>
    <row r="4247" spans="20:20">
      <c r="T4247" s="134" t="s">
        <v>227</v>
      </c>
    </row>
    <row r="4248" spans="20:20">
      <c r="T4248" s="134" t="s">
        <v>225</v>
      </c>
    </row>
    <row r="4249" spans="20:20">
      <c r="T4249" s="134" t="s">
        <v>224</v>
      </c>
    </row>
    <row r="4250" spans="20:20">
      <c r="T4250" s="134" t="s">
        <v>229</v>
      </c>
    </row>
    <row r="4251" spans="20:20">
      <c r="T4251" s="134" t="s">
        <v>226</v>
      </c>
    </row>
    <row r="4252" spans="20:20">
      <c r="T4252" s="134" t="s">
        <v>227</v>
      </c>
    </row>
    <row r="4253" spans="20:20">
      <c r="T4253" s="134" t="s">
        <v>224</v>
      </c>
    </row>
    <row r="4254" spans="20:20">
      <c r="T4254" s="134" t="s">
        <v>224</v>
      </c>
    </row>
    <row r="4255" spans="20:20">
      <c r="T4255" s="134" t="s">
        <v>223</v>
      </c>
    </row>
    <row r="4256" spans="20:20">
      <c r="T4256" s="134" t="s">
        <v>235</v>
      </c>
    </row>
    <row r="4257" spans="20:20">
      <c r="T4257" s="134" t="s">
        <v>231</v>
      </c>
    </row>
    <row r="4258" spans="20:20">
      <c r="T4258" s="134" t="s">
        <v>236</v>
      </c>
    </row>
    <row r="4259" spans="20:20">
      <c r="T4259" s="134" t="s">
        <v>225</v>
      </c>
    </row>
    <row r="4260" spans="20:20">
      <c r="T4260" s="134" t="s">
        <v>241</v>
      </c>
    </row>
    <row r="4261" spans="20:20">
      <c r="T4261" s="134" t="s">
        <v>225</v>
      </c>
    </row>
    <row r="4262" spans="20:20">
      <c r="T4262" s="134" t="s">
        <v>225</v>
      </c>
    </row>
    <row r="4263" spans="20:20">
      <c r="T4263" s="134" t="s">
        <v>248</v>
      </c>
    </row>
    <row r="4264" spans="20:20">
      <c r="T4264" s="134" t="s">
        <v>223</v>
      </c>
    </row>
    <row r="4265" spans="20:20">
      <c r="T4265" s="134" t="s">
        <v>227</v>
      </c>
    </row>
    <row r="4266" spans="20:20">
      <c r="T4266" s="134" t="s">
        <v>236</v>
      </c>
    </row>
    <row r="4267" spans="20:20">
      <c r="T4267" s="134" t="s">
        <v>225</v>
      </c>
    </row>
    <row r="4268" spans="20:20">
      <c r="T4268" s="134" t="s">
        <v>239</v>
      </c>
    </row>
    <row r="4269" spans="20:20">
      <c r="T4269" s="134" t="s">
        <v>240</v>
      </c>
    </row>
    <row r="4270" spans="20:20">
      <c r="T4270" s="134" t="s">
        <v>241</v>
      </c>
    </row>
    <row r="4271" spans="20:20">
      <c r="T4271" s="134" t="s">
        <v>226</v>
      </c>
    </row>
    <row r="4272" spans="20:20">
      <c r="T4272" s="134" t="s">
        <v>232</v>
      </c>
    </row>
    <row r="4273" spans="20:20">
      <c r="T4273" s="134" t="s">
        <v>234</v>
      </c>
    </row>
    <row r="4274" spans="20:20">
      <c r="T4274" s="134" t="s">
        <v>224</v>
      </c>
    </row>
    <row r="4275" spans="20:20">
      <c r="T4275" s="134" t="s">
        <v>225</v>
      </c>
    </row>
    <row r="4276" spans="20:20">
      <c r="T4276" s="134" t="s">
        <v>224</v>
      </c>
    </row>
    <row r="4277" spans="20:20">
      <c r="T4277" s="134" t="s">
        <v>225</v>
      </c>
    </row>
    <row r="4278" spans="20:20">
      <c r="T4278" s="134" t="s">
        <v>224</v>
      </c>
    </row>
    <row r="4279" spans="20:20">
      <c r="T4279" s="134" t="s">
        <v>233</v>
      </c>
    </row>
    <row r="4280" spans="20:20">
      <c r="T4280" s="134" t="s">
        <v>237</v>
      </c>
    </row>
    <row r="4281" spans="20:20">
      <c r="T4281" s="134" t="s">
        <v>239</v>
      </c>
    </row>
    <row r="4282" spans="20:20">
      <c r="T4282" s="134" t="s">
        <v>234</v>
      </c>
    </row>
    <row r="4283" spans="20:20">
      <c r="T4283" s="134" t="s">
        <v>226</v>
      </c>
    </row>
    <row r="4284" spans="20:20">
      <c r="T4284" s="134" t="s">
        <v>231</v>
      </c>
    </row>
    <row r="4285" spans="20:20">
      <c r="T4285" s="134" t="s">
        <v>254</v>
      </c>
    </row>
    <row r="4286" spans="20:20">
      <c r="T4286" s="134" t="s">
        <v>226</v>
      </c>
    </row>
    <row r="4287" spans="20:20">
      <c r="T4287" s="134" t="s">
        <v>231</v>
      </c>
    </row>
    <row r="4288" spans="20:20">
      <c r="T4288" s="134" t="s">
        <v>223</v>
      </c>
    </row>
    <row r="4289" spans="20:20">
      <c r="T4289" s="134" t="s">
        <v>227</v>
      </c>
    </row>
    <row r="4290" spans="20:20">
      <c r="T4290" s="134" t="s">
        <v>230</v>
      </c>
    </row>
    <row r="4291" spans="20:20">
      <c r="T4291" s="134" t="s">
        <v>255</v>
      </c>
    </row>
    <row r="4292" spans="20:20">
      <c r="T4292" s="134" t="s">
        <v>233</v>
      </c>
    </row>
    <row r="4293" spans="20:20">
      <c r="T4293" s="134" t="s">
        <v>224</v>
      </c>
    </row>
    <row r="4294" spans="20:20">
      <c r="T4294" s="134" t="s">
        <v>234</v>
      </c>
    </row>
    <row r="4295" spans="20:20">
      <c r="T4295" s="134" t="s">
        <v>228</v>
      </c>
    </row>
    <row r="4296" spans="20:20">
      <c r="T4296" s="134" t="s">
        <v>231</v>
      </c>
    </row>
    <row r="4297" spans="20:20">
      <c r="T4297" s="134" t="s">
        <v>223</v>
      </c>
    </row>
    <row r="4298" spans="20:20">
      <c r="T4298" s="134" t="s">
        <v>226</v>
      </c>
    </row>
    <row r="4299" spans="20:20">
      <c r="T4299" s="134" t="s">
        <v>228</v>
      </c>
    </row>
    <row r="4300" spans="20:20">
      <c r="T4300" s="134" t="s">
        <v>232</v>
      </c>
    </row>
    <row r="4301" spans="20:20">
      <c r="T4301" s="134" t="s">
        <v>225</v>
      </c>
    </row>
    <row r="4302" spans="20:20">
      <c r="T4302" s="134" t="s">
        <v>248</v>
      </c>
    </row>
    <row r="4303" spans="20:20">
      <c r="T4303" s="134" t="s">
        <v>234</v>
      </c>
    </row>
    <row r="4304" spans="20:20">
      <c r="T4304" s="134" t="s">
        <v>224</v>
      </c>
    </row>
    <row r="4305" spans="20:20">
      <c r="T4305" s="134" t="s">
        <v>226</v>
      </c>
    </row>
    <row r="4306" spans="20:20">
      <c r="T4306" s="134" t="s">
        <v>225</v>
      </c>
    </row>
    <row r="4307" spans="20:20">
      <c r="T4307" s="134" t="s">
        <v>224</v>
      </c>
    </row>
    <row r="4308" spans="20:20">
      <c r="T4308" s="134" t="s">
        <v>224</v>
      </c>
    </row>
    <row r="4309" spans="20:20">
      <c r="T4309" s="134" t="s">
        <v>226</v>
      </c>
    </row>
    <row r="4310" spans="20:20">
      <c r="T4310" s="134" t="s">
        <v>225</v>
      </c>
    </row>
    <row r="4311" spans="20:20">
      <c r="T4311" s="134" t="s">
        <v>239</v>
      </c>
    </row>
    <row r="4312" spans="20:20">
      <c r="T4312" s="134" t="s">
        <v>224</v>
      </c>
    </row>
    <row r="4313" spans="20:20">
      <c r="T4313" s="134" t="s">
        <v>237</v>
      </c>
    </row>
    <row r="4314" spans="20:20">
      <c r="T4314" s="134" t="s">
        <v>249</v>
      </c>
    </row>
    <row r="4315" spans="20:20">
      <c r="T4315" s="134" t="s">
        <v>238</v>
      </c>
    </row>
    <row r="4316" spans="20:20">
      <c r="T4316" s="134" t="s">
        <v>232</v>
      </c>
    </row>
    <row r="4317" spans="20:20">
      <c r="T4317" s="134" t="s">
        <v>225</v>
      </c>
    </row>
    <row r="4318" spans="20:20">
      <c r="T4318" s="134" t="s">
        <v>225</v>
      </c>
    </row>
    <row r="4319" spans="20:20">
      <c r="T4319" s="134" t="s">
        <v>224</v>
      </c>
    </row>
    <row r="4320" spans="20:20">
      <c r="T4320" s="134" t="s">
        <v>224</v>
      </c>
    </row>
    <row r="4321" spans="20:20">
      <c r="T4321" s="134" t="s">
        <v>226</v>
      </c>
    </row>
    <row r="4322" spans="20:20">
      <c r="T4322" s="134" t="s">
        <v>224</v>
      </c>
    </row>
    <row r="4323" spans="20:20">
      <c r="T4323" s="134" t="s">
        <v>225</v>
      </c>
    </row>
    <row r="4324" spans="20:20">
      <c r="T4324" s="134" t="s">
        <v>231</v>
      </c>
    </row>
    <row r="4325" spans="20:20">
      <c r="T4325" s="134" t="s">
        <v>255</v>
      </c>
    </row>
    <row r="4326" spans="20:20">
      <c r="T4326" s="134" t="s">
        <v>226</v>
      </c>
    </row>
    <row r="4327" spans="20:20">
      <c r="T4327" s="134" t="s">
        <v>231</v>
      </c>
    </row>
    <row r="4328" spans="20:20">
      <c r="T4328" s="134" t="s">
        <v>223</v>
      </c>
    </row>
    <row r="4329" spans="20:20">
      <c r="T4329" s="134" t="s">
        <v>235</v>
      </c>
    </row>
    <row r="4330" spans="20:20">
      <c r="T4330" s="134" t="s">
        <v>235</v>
      </c>
    </row>
    <row r="4331" spans="20:20">
      <c r="T4331" s="134" t="s">
        <v>232</v>
      </c>
    </row>
    <row r="4332" spans="20:20">
      <c r="T4332" s="134" t="s">
        <v>232</v>
      </c>
    </row>
    <row r="4333" spans="20:20">
      <c r="T4333" s="134" t="s">
        <v>232</v>
      </c>
    </row>
    <row r="4334" spans="20:20">
      <c r="T4334" s="134" t="s">
        <v>224</v>
      </c>
    </row>
    <row r="4335" spans="20:20">
      <c r="T4335" s="134" t="s">
        <v>239</v>
      </c>
    </row>
    <row r="4336" spans="20:20">
      <c r="T4336" s="134" t="s">
        <v>231</v>
      </c>
    </row>
    <row r="4337" spans="20:20">
      <c r="T4337" s="134" t="s">
        <v>224</v>
      </c>
    </row>
    <row r="4338" spans="20:20">
      <c r="T4338" s="134" t="s">
        <v>238</v>
      </c>
    </row>
    <row r="4339" spans="20:20">
      <c r="T4339" s="134" t="s">
        <v>237</v>
      </c>
    </row>
    <row r="4340" spans="20:20">
      <c r="T4340" s="134" t="s">
        <v>227</v>
      </c>
    </row>
    <row r="4341" spans="20:20">
      <c r="T4341" s="134" t="s">
        <v>240</v>
      </c>
    </row>
    <row r="4342" spans="20:20">
      <c r="T4342" s="134" t="s">
        <v>225</v>
      </c>
    </row>
    <row r="4343" spans="20:20">
      <c r="T4343" s="134" t="s">
        <v>230</v>
      </c>
    </row>
    <row r="4344" spans="20:20">
      <c r="T4344" s="134" t="s">
        <v>232</v>
      </c>
    </row>
    <row r="4345" spans="20:20">
      <c r="T4345" s="134" t="s">
        <v>225</v>
      </c>
    </row>
    <row r="4346" spans="20:20">
      <c r="T4346" s="134" t="s">
        <v>225</v>
      </c>
    </row>
    <row r="4347" spans="20:20">
      <c r="T4347" s="134" t="s">
        <v>226</v>
      </c>
    </row>
    <row r="4348" spans="20:20">
      <c r="T4348" s="134" t="s">
        <v>232</v>
      </c>
    </row>
    <row r="4349" spans="20:20">
      <c r="T4349" s="134" t="s">
        <v>241</v>
      </c>
    </row>
    <row r="4350" spans="20:20">
      <c r="T4350" s="134" t="s">
        <v>232</v>
      </c>
    </row>
    <row r="4351" spans="20:20">
      <c r="T4351" s="134" t="s">
        <v>224</v>
      </c>
    </row>
    <row r="4352" spans="20:20">
      <c r="T4352" s="134" t="s">
        <v>223</v>
      </c>
    </row>
    <row r="4353" spans="20:20">
      <c r="T4353" s="134" t="s">
        <v>226</v>
      </c>
    </row>
    <row r="4354" spans="20:20">
      <c r="T4354" s="134" t="s">
        <v>241</v>
      </c>
    </row>
    <row r="4355" spans="20:20">
      <c r="T4355" s="134" t="s">
        <v>226</v>
      </c>
    </row>
    <row r="4356" spans="20:20">
      <c r="T4356" s="134" t="s">
        <v>224</v>
      </c>
    </row>
    <row r="4357" spans="20:20">
      <c r="T4357" s="134" t="s">
        <v>232</v>
      </c>
    </row>
    <row r="4358" spans="20:20">
      <c r="T4358" s="134" t="s">
        <v>225</v>
      </c>
    </row>
    <row r="4359" spans="20:20">
      <c r="T4359" s="134" t="s">
        <v>231</v>
      </c>
    </row>
    <row r="4360" spans="20:20">
      <c r="T4360" s="134" t="s">
        <v>231</v>
      </c>
    </row>
    <row r="4361" spans="20:20">
      <c r="T4361" s="134" t="s">
        <v>224</v>
      </c>
    </row>
    <row r="4362" spans="20:20">
      <c r="T4362" s="134" t="s">
        <v>224</v>
      </c>
    </row>
    <row r="4363" spans="20:20">
      <c r="T4363" s="134" t="s">
        <v>241</v>
      </c>
    </row>
    <row r="4364" spans="20:20">
      <c r="T4364" s="134" t="s">
        <v>225</v>
      </c>
    </row>
    <row r="4365" spans="20:20">
      <c r="T4365" s="134" t="s">
        <v>225</v>
      </c>
    </row>
    <row r="4366" spans="20:20">
      <c r="T4366" s="134" t="s">
        <v>239</v>
      </c>
    </row>
    <row r="4367" spans="20:20">
      <c r="T4367" s="134" t="s">
        <v>223</v>
      </c>
    </row>
    <row r="4368" spans="20:20">
      <c r="T4368" s="134" t="s">
        <v>232</v>
      </c>
    </row>
    <row r="4369" spans="20:20">
      <c r="T4369" s="134" t="s">
        <v>225</v>
      </c>
    </row>
    <row r="4370" spans="20:20">
      <c r="T4370" s="134" t="s">
        <v>225</v>
      </c>
    </row>
    <row r="4371" spans="20:20">
      <c r="T4371" s="134" t="s">
        <v>232</v>
      </c>
    </row>
    <row r="4372" spans="20:20">
      <c r="T4372" s="134" t="s">
        <v>227</v>
      </c>
    </row>
    <row r="4373" spans="20:20">
      <c r="T4373" s="134" t="s">
        <v>231</v>
      </c>
    </row>
    <row r="4374" spans="20:20">
      <c r="T4374" s="134" t="s">
        <v>238</v>
      </c>
    </row>
    <row r="4375" spans="20:20">
      <c r="T4375" s="134" t="s">
        <v>249</v>
      </c>
    </row>
    <row r="4376" spans="20:20">
      <c r="T4376" s="134" t="s">
        <v>223</v>
      </c>
    </row>
    <row r="4377" spans="20:20">
      <c r="T4377" s="134" t="s">
        <v>238</v>
      </c>
    </row>
    <row r="4378" spans="20:20">
      <c r="T4378" s="134" t="s">
        <v>223</v>
      </c>
    </row>
    <row r="4379" spans="20:20">
      <c r="T4379" s="134" t="s">
        <v>231</v>
      </c>
    </row>
    <row r="4380" spans="20:20">
      <c r="T4380" s="134" t="s">
        <v>231</v>
      </c>
    </row>
    <row r="4381" spans="20:20">
      <c r="T4381" s="134" t="s">
        <v>252</v>
      </c>
    </row>
    <row r="4382" spans="20:20">
      <c r="T4382" s="134" t="s">
        <v>252</v>
      </c>
    </row>
    <row r="4383" spans="20:20">
      <c r="T4383" s="134" t="s">
        <v>235</v>
      </c>
    </row>
    <row r="4384" spans="20:20">
      <c r="T4384" s="134" t="s">
        <v>225</v>
      </c>
    </row>
    <row r="4385" spans="20:20">
      <c r="T4385" s="134" t="s">
        <v>225</v>
      </c>
    </row>
    <row r="4386" spans="20:20">
      <c r="T4386" s="134" t="s">
        <v>241</v>
      </c>
    </row>
    <row r="4387" spans="20:20">
      <c r="T4387" s="134" t="s">
        <v>225</v>
      </c>
    </row>
    <row r="4388" spans="20:20">
      <c r="T4388" s="134" t="s">
        <v>224</v>
      </c>
    </row>
    <row r="4389" spans="20:20">
      <c r="T4389" s="134" t="s">
        <v>224</v>
      </c>
    </row>
    <row r="4390" spans="20:20">
      <c r="T4390" s="134" t="s">
        <v>224</v>
      </c>
    </row>
    <row r="4391" spans="20:20">
      <c r="T4391" s="134" t="s">
        <v>224</v>
      </c>
    </row>
    <row r="4392" spans="20:20">
      <c r="T4392" s="134" t="s">
        <v>224</v>
      </c>
    </row>
    <row r="4393" spans="20:20">
      <c r="T4393" s="134" t="s">
        <v>226</v>
      </c>
    </row>
    <row r="4394" spans="20:20">
      <c r="T4394" s="134" t="s">
        <v>225</v>
      </c>
    </row>
    <row r="4395" spans="20:20">
      <c r="T4395" s="134" t="s">
        <v>238</v>
      </c>
    </row>
    <row r="4396" spans="20:20">
      <c r="T4396" s="134" t="s">
        <v>225</v>
      </c>
    </row>
    <row r="4397" spans="20:20">
      <c r="T4397" s="134" t="s">
        <v>224</v>
      </c>
    </row>
    <row r="4398" spans="20:20">
      <c r="T4398" s="134" t="s">
        <v>239</v>
      </c>
    </row>
    <row r="4399" spans="20:20">
      <c r="T4399" s="134" t="s">
        <v>225</v>
      </c>
    </row>
    <row r="4400" spans="20:20">
      <c r="T4400" s="134" t="s">
        <v>235</v>
      </c>
    </row>
    <row r="4401" spans="20:20">
      <c r="T4401" s="134" t="s">
        <v>238</v>
      </c>
    </row>
    <row r="4402" spans="20:20">
      <c r="T4402" s="134" t="s">
        <v>233</v>
      </c>
    </row>
    <row r="4403" spans="20:20">
      <c r="T4403" s="134" t="s">
        <v>232</v>
      </c>
    </row>
    <row r="4404" spans="20:20">
      <c r="T4404" s="134" t="s">
        <v>226</v>
      </c>
    </row>
    <row r="4405" spans="20:20">
      <c r="T4405" s="134" t="s">
        <v>234</v>
      </c>
    </row>
    <row r="4406" spans="20:20">
      <c r="T4406" s="134" t="s">
        <v>243</v>
      </c>
    </row>
    <row r="4407" spans="20:20">
      <c r="T4407" s="134" t="s">
        <v>239</v>
      </c>
    </row>
    <row r="4408" spans="20:20">
      <c r="T4408" s="134" t="s">
        <v>233</v>
      </c>
    </row>
    <row r="4409" spans="20:20">
      <c r="T4409" s="134" t="s">
        <v>235</v>
      </c>
    </row>
    <row r="4410" spans="20:20">
      <c r="T4410" s="134" t="s">
        <v>254</v>
      </c>
    </row>
    <row r="4411" spans="20:20">
      <c r="T4411" s="134" t="s">
        <v>226</v>
      </c>
    </row>
    <row r="4412" spans="20:20">
      <c r="T4412" s="134" t="s">
        <v>231</v>
      </c>
    </row>
    <row r="4413" spans="20:20">
      <c r="T4413" s="134" t="s">
        <v>226</v>
      </c>
    </row>
    <row r="4414" spans="20:20">
      <c r="T4414" s="134" t="s">
        <v>239</v>
      </c>
    </row>
    <row r="4415" spans="20:20">
      <c r="T4415" s="134" t="s">
        <v>225</v>
      </c>
    </row>
    <row r="4416" spans="20:20">
      <c r="T4416" s="134" t="s">
        <v>223</v>
      </c>
    </row>
    <row r="4417" spans="20:20">
      <c r="T4417" s="134" t="s">
        <v>227</v>
      </c>
    </row>
    <row r="4418" spans="20:20">
      <c r="T4418" s="134" t="s">
        <v>224</v>
      </c>
    </row>
    <row r="4419" spans="20:20">
      <c r="T4419" s="134" t="s">
        <v>229</v>
      </c>
    </row>
    <row r="4420" spans="20:20">
      <c r="T4420" s="134" t="s">
        <v>229</v>
      </c>
    </row>
    <row r="4421" spans="20:20">
      <c r="T4421" s="134" t="s">
        <v>225</v>
      </c>
    </row>
    <row r="4422" spans="20:20">
      <c r="T4422" s="134" t="s">
        <v>252</v>
      </c>
    </row>
    <row r="4423" spans="20:20">
      <c r="T4423" s="134" t="s">
        <v>239</v>
      </c>
    </row>
    <row r="4424" spans="20:20">
      <c r="T4424" s="134" t="s">
        <v>232</v>
      </c>
    </row>
    <row r="4425" spans="20:20">
      <c r="T4425" s="134" t="s">
        <v>224</v>
      </c>
    </row>
    <row r="4426" spans="20:20">
      <c r="T4426" s="134" t="s">
        <v>232</v>
      </c>
    </row>
    <row r="4427" spans="20:20">
      <c r="T4427" s="134" t="s">
        <v>244</v>
      </c>
    </row>
    <row r="4428" spans="20:20">
      <c r="T4428" s="134" t="s">
        <v>232</v>
      </c>
    </row>
    <row r="4429" spans="20:20">
      <c r="T4429" s="134" t="s">
        <v>248</v>
      </c>
    </row>
    <row r="4430" spans="20:20">
      <c r="T4430" s="134" t="s">
        <v>239</v>
      </c>
    </row>
    <row r="4431" spans="20:20">
      <c r="T4431" s="134" t="s">
        <v>239</v>
      </c>
    </row>
    <row r="4432" spans="20:20">
      <c r="T4432" s="134" t="s">
        <v>243</v>
      </c>
    </row>
    <row r="4433" spans="20:20">
      <c r="T4433" s="134" t="s">
        <v>233</v>
      </c>
    </row>
    <row r="4434" spans="20:20">
      <c r="T4434" s="134" t="s">
        <v>238</v>
      </c>
    </row>
    <row r="4435" spans="20:20">
      <c r="T4435" s="134" t="s">
        <v>254</v>
      </c>
    </row>
    <row r="4436" spans="20:20">
      <c r="T4436" s="134" t="s">
        <v>234</v>
      </c>
    </row>
    <row r="4437" spans="20:20">
      <c r="T4437" s="134" t="s">
        <v>235</v>
      </c>
    </row>
    <row r="4438" spans="20:20">
      <c r="T4438" s="134" t="s">
        <v>224</v>
      </c>
    </row>
    <row r="4439" spans="20:20">
      <c r="T4439" s="134" t="s">
        <v>226</v>
      </c>
    </row>
    <row r="4440" spans="20:20">
      <c r="T4440" s="134" t="s">
        <v>232</v>
      </c>
    </row>
    <row r="4441" spans="20:20">
      <c r="T4441" s="134" t="s">
        <v>251</v>
      </c>
    </row>
    <row r="4442" spans="20:20">
      <c r="T4442" s="134" t="s">
        <v>244</v>
      </c>
    </row>
    <row r="4443" spans="20:20">
      <c r="T4443" s="134" t="s">
        <v>225</v>
      </c>
    </row>
    <row r="4444" spans="20:20">
      <c r="T4444" s="134" t="s">
        <v>229</v>
      </c>
    </row>
    <row r="4445" spans="20:20">
      <c r="T4445" s="134" t="s">
        <v>235</v>
      </c>
    </row>
    <row r="4446" spans="20:20">
      <c r="T4446" s="134" t="s">
        <v>248</v>
      </c>
    </row>
    <row r="4447" spans="20:20">
      <c r="T4447" s="134" t="s">
        <v>238</v>
      </c>
    </row>
    <row r="4448" spans="20:20">
      <c r="T4448" s="134" t="s">
        <v>229</v>
      </c>
    </row>
    <row r="4449" spans="20:20">
      <c r="T4449" s="134" t="s">
        <v>234</v>
      </c>
    </row>
    <row r="4450" spans="20:20">
      <c r="T4450" s="134" t="s">
        <v>235</v>
      </c>
    </row>
    <row r="4451" spans="20:20">
      <c r="T4451" s="134" t="s">
        <v>233</v>
      </c>
    </row>
    <row r="4452" spans="20:20">
      <c r="T4452" s="134" t="s">
        <v>231</v>
      </c>
    </row>
    <row r="4453" spans="20:20">
      <c r="T4453" s="134" t="s">
        <v>260</v>
      </c>
    </row>
    <row r="4454" spans="20:20">
      <c r="T4454" s="134" t="s">
        <v>225</v>
      </c>
    </row>
    <row r="4455" spans="20:20">
      <c r="T4455" s="134" t="s">
        <v>233</v>
      </c>
    </row>
    <row r="4456" spans="20:20">
      <c r="T4456" s="134" t="s">
        <v>238</v>
      </c>
    </row>
    <row r="4457" spans="20:20">
      <c r="T4457" s="134" t="s">
        <v>234</v>
      </c>
    </row>
    <row r="4458" spans="20:20">
      <c r="T4458" s="134" t="s">
        <v>231</v>
      </c>
    </row>
    <row r="4459" spans="20:20">
      <c r="T4459" s="134" t="s">
        <v>252</v>
      </c>
    </row>
    <row r="4460" spans="20:20">
      <c r="T4460" s="134" t="s">
        <v>254</v>
      </c>
    </row>
    <row r="4461" spans="20:20">
      <c r="T4461" s="134" t="s">
        <v>227</v>
      </c>
    </row>
    <row r="4462" spans="20:20">
      <c r="T4462" s="134" t="s">
        <v>225</v>
      </c>
    </row>
    <row r="4463" spans="20:20">
      <c r="T4463" s="134" t="s">
        <v>230</v>
      </c>
    </row>
    <row r="4464" spans="20:20">
      <c r="T4464" s="134" t="s">
        <v>225</v>
      </c>
    </row>
    <row r="4465" spans="20:20">
      <c r="T4465" s="134" t="s">
        <v>264</v>
      </c>
    </row>
    <row r="4466" spans="20:20">
      <c r="T4466" s="134" t="s">
        <v>225</v>
      </c>
    </row>
    <row r="4467" spans="20:20">
      <c r="T4467" s="134" t="s">
        <v>245</v>
      </c>
    </row>
    <row r="4468" spans="20:20">
      <c r="T4468" s="134" t="s">
        <v>241</v>
      </c>
    </row>
    <row r="4469" spans="20:20">
      <c r="T4469" s="134" t="s">
        <v>233</v>
      </c>
    </row>
    <row r="4470" spans="20:20">
      <c r="T4470" s="134" t="s">
        <v>234</v>
      </c>
    </row>
    <row r="4471" spans="20:20">
      <c r="T4471" s="134" t="s">
        <v>229</v>
      </c>
    </row>
    <row r="4472" spans="20:20">
      <c r="T4472" s="134" t="s">
        <v>225</v>
      </c>
    </row>
    <row r="4473" spans="20:20">
      <c r="T4473" s="134" t="s">
        <v>226</v>
      </c>
    </row>
    <row r="4474" spans="20:20">
      <c r="T4474" s="134" t="s">
        <v>239</v>
      </c>
    </row>
    <row r="4475" spans="20:20">
      <c r="T4475" s="134" t="s">
        <v>241</v>
      </c>
    </row>
    <row r="4476" spans="20:20">
      <c r="T4476" s="134" t="s">
        <v>231</v>
      </c>
    </row>
    <row r="4477" spans="20:20">
      <c r="T4477" s="134" t="s">
        <v>231</v>
      </c>
    </row>
    <row r="4478" spans="20:20">
      <c r="T4478" s="134" t="s">
        <v>234</v>
      </c>
    </row>
    <row r="4479" spans="20:20">
      <c r="T4479" s="134" t="s">
        <v>223</v>
      </c>
    </row>
    <row r="4480" spans="20:20">
      <c r="T4480" s="134" t="s">
        <v>225</v>
      </c>
    </row>
    <row r="4481" spans="20:20">
      <c r="T4481" s="134" t="s">
        <v>239</v>
      </c>
    </row>
    <row r="4482" spans="20:20">
      <c r="T4482" s="134" t="s">
        <v>225</v>
      </c>
    </row>
    <row r="4483" spans="20:20">
      <c r="T4483" s="134" t="s">
        <v>231</v>
      </c>
    </row>
    <row r="4484" spans="20:20">
      <c r="T4484" s="134" t="s">
        <v>231</v>
      </c>
    </row>
    <row r="4485" spans="20:20">
      <c r="T4485" s="134" t="s">
        <v>235</v>
      </c>
    </row>
    <row r="4486" spans="20:20">
      <c r="T4486" s="134" t="s">
        <v>229</v>
      </c>
    </row>
    <row r="4487" spans="20:20">
      <c r="T4487" s="134" t="s">
        <v>224</v>
      </c>
    </row>
    <row r="4488" spans="20:20">
      <c r="T4488" s="134" t="s">
        <v>239</v>
      </c>
    </row>
    <row r="4489" spans="20:20">
      <c r="T4489" s="134" t="s">
        <v>227</v>
      </c>
    </row>
    <row r="4490" spans="20:20">
      <c r="T4490" s="134" t="s">
        <v>235</v>
      </c>
    </row>
    <row r="4491" spans="20:20">
      <c r="T4491" s="134" t="s">
        <v>231</v>
      </c>
    </row>
    <row r="4492" spans="20:20">
      <c r="T4492" s="134" t="s">
        <v>233</v>
      </c>
    </row>
    <row r="4493" spans="20:20">
      <c r="T4493" s="134" t="s">
        <v>239</v>
      </c>
    </row>
    <row r="4494" spans="20:20">
      <c r="T4494" s="134" t="s">
        <v>223</v>
      </c>
    </row>
    <row r="4495" spans="20:20">
      <c r="T4495" s="134" t="s">
        <v>235</v>
      </c>
    </row>
    <row r="4496" spans="20:20">
      <c r="T4496" s="134" t="s">
        <v>238</v>
      </c>
    </row>
    <row r="4497" spans="20:20">
      <c r="T4497" s="134" t="s">
        <v>239</v>
      </c>
    </row>
    <row r="4498" spans="20:20">
      <c r="T4498" s="134" t="s">
        <v>234</v>
      </c>
    </row>
    <row r="4499" spans="20:20">
      <c r="T4499" s="134" t="s">
        <v>231</v>
      </c>
    </row>
    <row r="4500" spans="20:20">
      <c r="T4500" s="134" t="s">
        <v>238</v>
      </c>
    </row>
    <row r="4501" spans="20:20">
      <c r="T4501" s="134" t="s">
        <v>227</v>
      </c>
    </row>
    <row r="4502" spans="20:20">
      <c r="T4502" s="134" t="s">
        <v>234</v>
      </c>
    </row>
    <row r="4503" spans="20:20">
      <c r="T4503" s="134" t="s">
        <v>231</v>
      </c>
    </row>
    <row r="4504" spans="20:20">
      <c r="T4504" s="134" t="s">
        <v>223</v>
      </c>
    </row>
    <row r="4505" spans="20:20">
      <c r="T4505" s="134" t="s">
        <v>224</v>
      </c>
    </row>
    <row r="4506" spans="20:20">
      <c r="T4506" s="134" t="s">
        <v>235</v>
      </c>
    </row>
    <row r="4507" spans="20:20">
      <c r="T4507" s="134" t="s">
        <v>239</v>
      </c>
    </row>
    <row r="4508" spans="20:20">
      <c r="T4508" s="134" t="s">
        <v>238</v>
      </c>
    </row>
    <row r="4509" spans="20:20">
      <c r="T4509" s="134" t="s">
        <v>234</v>
      </c>
    </row>
    <row r="4510" spans="20:20">
      <c r="T4510" s="134" t="s">
        <v>224</v>
      </c>
    </row>
    <row r="4511" spans="20:20">
      <c r="T4511" s="134" t="s">
        <v>226</v>
      </c>
    </row>
    <row r="4512" spans="20:20">
      <c r="T4512" s="134" t="s">
        <v>231</v>
      </c>
    </row>
    <row r="4513" spans="20:20">
      <c r="T4513" s="134" t="s">
        <v>231</v>
      </c>
    </row>
    <row r="4514" spans="20:20">
      <c r="T4514" s="134" t="s">
        <v>228</v>
      </c>
    </row>
    <row r="4515" spans="20:20">
      <c r="T4515" s="134" t="s">
        <v>236</v>
      </c>
    </row>
    <row r="4516" spans="20:20">
      <c r="T4516" s="134" t="s">
        <v>226</v>
      </c>
    </row>
    <row r="4517" spans="20:20">
      <c r="T4517" s="134" t="s">
        <v>226</v>
      </c>
    </row>
    <row r="4518" spans="20:20">
      <c r="T4518" s="134" t="s">
        <v>237</v>
      </c>
    </row>
    <row r="4519" spans="20:20">
      <c r="T4519" s="134" t="s">
        <v>260</v>
      </c>
    </row>
    <row r="4520" spans="20:20">
      <c r="T4520" s="134" t="s">
        <v>257</v>
      </c>
    </row>
    <row r="4521" spans="20:20">
      <c r="T4521" s="134" t="s">
        <v>234</v>
      </c>
    </row>
    <row r="4522" spans="20:20">
      <c r="T4522" s="134" t="s">
        <v>236</v>
      </c>
    </row>
    <row r="4523" spans="20:20">
      <c r="T4523" s="134" t="s">
        <v>224</v>
      </c>
    </row>
    <row r="4524" spans="20:20">
      <c r="T4524" s="134" t="s">
        <v>232</v>
      </c>
    </row>
    <row r="4525" spans="20:20">
      <c r="T4525" s="134" t="s">
        <v>232</v>
      </c>
    </row>
    <row r="4526" spans="20:20">
      <c r="T4526" s="134" t="s">
        <v>224</v>
      </c>
    </row>
    <row r="4527" spans="20:20">
      <c r="T4527" s="134" t="s">
        <v>238</v>
      </c>
    </row>
    <row r="4528" spans="20:20">
      <c r="T4528" s="134" t="s">
        <v>224</v>
      </c>
    </row>
    <row r="4529" spans="20:20">
      <c r="T4529" s="134" t="s">
        <v>234</v>
      </c>
    </row>
    <row r="4530" spans="20:20">
      <c r="T4530" s="134" t="s">
        <v>224</v>
      </c>
    </row>
    <row r="4531" spans="20:20">
      <c r="T4531" s="134" t="s">
        <v>225</v>
      </c>
    </row>
    <row r="4532" spans="20:20">
      <c r="T4532" s="134" t="s">
        <v>226</v>
      </c>
    </row>
    <row r="4533" spans="20:20">
      <c r="T4533" s="134" t="s">
        <v>242</v>
      </c>
    </row>
    <row r="4534" spans="20:20">
      <c r="T4534" s="134" t="s">
        <v>228</v>
      </c>
    </row>
    <row r="4535" spans="20:20">
      <c r="T4535" s="134" t="s">
        <v>231</v>
      </c>
    </row>
    <row r="4536" spans="20:20">
      <c r="T4536" s="134" t="s">
        <v>232</v>
      </c>
    </row>
    <row r="4537" spans="20:20">
      <c r="T4537" s="134" t="s">
        <v>238</v>
      </c>
    </row>
    <row r="4538" spans="20:20">
      <c r="T4538" s="134" t="s">
        <v>238</v>
      </c>
    </row>
    <row r="4539" spans="20:20">
      <c r="T4539" s="134" t="s">
        <v>224</v>
      </c>
    </row>
    <row r="4540" spans="20:20">
      <c r="T4540" s="134" t="s">
        <v>239</v>
      </c>
    </row>
    <row r="4541" spans="20:20">
      <c r="T4541" s="134" t="s">
        <v>238</v>
      </c>
    </row>
    <row r="4542" spans="20:20">
      <c r="T4542" s="134" t="s">
        <v>223</v>
      </c>
    </row>
    <row r="4543" spans="20:20">
      <c r="T4543" s="134" t="s">
        <v>238</v>
      </c>
    </row>
    <row r="4544" spans="20:20">
      <c r="T4544" s="134" t="s">
        <v>224</v>
      </c>
    </row>
    <row r="4545" spans="20:20">
      <c r="T4545" s="134" t="s">
        <v>224</v>
      </c>
    </row>
    <row r="4546" spans="20:20">
      <c r="T4546" s="134" t="s">
        <v>228</v>
      </c>
    </row>
    <row r="4547" spans="20:20">
      <c r="T4547" s="134" t="s">
        <v>226</v>
      </c>
    </row>
    <row r="4548" spans="20:20">
      <c r="T4548" s="134" t="s">
        <v>236</v>
      </c>
    </row>
    <row r="4549" spans="20:20">
      <c r="T4549" s="134" t="s">
        <v>225</v>
      </c>
    </row>
    <row r="4550" spans="20:20">
      <c r="T4550" s="134" t="s">
        <v>223</v>
      </c>
    </row>
    <row r="4551" spans="20:20">
      <c r="T4551" s="134" t="s">
        <v>226</v>
      </c>
    </row>
    <row r="4552" spans="20:20">
      <c r="T4552" s="134" t="s">
        <v>235</v>
      </c>
    </row>
    <row r="4553" spans="20:20">
      <c r="T4553" s="134" t="s">
        <v>238</v>
      </c>
    </row>
    <row r="4554" spans="20:20">
      <c r="T4554" s="134" t="s">
        <v>232</v>
      </c>
    </row>
    <row r="4555" spans="20:20">
      <c r="T4555" s="134" t="s">
        <v>229</v>
      </c>
    </row>
    <row r="4556" spans="20:20">
      <c r="T4556" s="134" t="s">
        <v>239</v>
      </c>
    </row>
    <row r="4557" spans="20:20">
      <c r="T4557" s="134" t="s">
        <v>236</v>
      </c>
    </row>
    <row r="4558" spans="20:20">
      <c r="T4558" s="134" t="s">
        <v>231</v>
      </c>
    </row>
    <row r="4559" spans="20:20">
      <c r="T4559" s="134" t="s">
        <v>224</v>
      </c>
    </row>
    <row r="4560" spans="20:20">
      <c r="T4560" s="134" t="s">
        <v>230</v>
      </c>
    </row>
    <row r="4561" spans="20:20">
      <c r="T4561" s="134" t="s">
        <v>254</v>
      </c>
    </row>
    <row r="4562" spans="20:20">
      <c r="T4562" s="134" t="s">
        <v>255</v>
      </c>
    </row>
    <row r="4563" spans="20:20">
      <c r="T4563" s="134" t="s">
        <v>232</v>
      </c>
    </row>
    <row r="4564" spans="20:20">
      <c r="T4564" s="134" t="s">
        <v>238</v>
      </c>
    </row>
    <row r="4565" spans="20:20">
      <c r="T4565" s="134" t="s">
        <v>223</v>
      </c>
    </row>
    <row r="4566" spans="20:20">
      <c r="T4566" s="134" t="s">
        <v>224</v>
      </c>
    </row>
    <row r="4567" spans="20:20">
      <c r="T4567" s="134" t="s">
        <v>257</v>
      </c>
    </row>
    <row r="4568" spans="20:20">
      <c r="T4568" s="134" t="s">
        <v>223</v>
      </c>
    </row>
    <row r="4569" spans="20:20">
      <c r="T4569" s="134" t="s">
        <v>231</v>
      </c>
    </row>
    <row r="4570" spans="20:20">
      <c r="T4570" s="134" t="s">
        <v>237</v>
      </c>
    </row>
    <row r="4571" spans="20:20">
      <c r="T4571" s="134" t="s">
        <v>228</v>
      </c>
    </row>
    <row r="4572" spans="20:20">
      <c r="T4572" s="134" t="s">
        <v>231</v>
      </c>
    </row>
    <row r="4573" spans="20:20">
      <c r="T4573" s="134" t="s">
        <v>225</v>
      </c>
    </row>
    <row r="4574" spans="20:20">
      <c r="T4574" s="134" t="s">
        <v>230</v>
      </c>
    </row>
    <row r="4575" spans="20:20">
      <c r="T4575" s="134" t="s">
        <v>238</v>
      </c>
    </row>
    <row r="4576" spans="20:20">
      <c r="T4576" s="134" t="s">
        <v>223</v>
      </c>
    </row>
    <row r="4577" spans="20:20">
      <c r="T4577" s="134" t="s">
        <v>254</v>
      </c>
    </row>
    <row r="4578" spans="20:20">
      <c r="T4578" s="134" t="s">
        <v>238</v>
      </c>
    </row>
    <row r="4579" spans="20:20">
      <c r="T4579" s="134" t="s">
        <v>226</v>
      </c>
    </row>
    <row r="4580" spans="20:20">
      <c r="T4580" s="134" t="s">
        <v>235</v>
      </c>
    </row>
    <row r="4581" spans="20:20">
      <c r="T4581" s="134" t="s">
        <v>233</v>
      </c>
    </row>
    <row r="4582" spans="20:20">
      <c r="T4582" s="134" t="s">
        <v>226</v>
      </c>
    </row>
    <row r="4583" spans="20:20">
      <c r="T4583" s="134" t="s">
        <v>224</v>
      </c>
    </row>
    <row r="4584" spans="20:20">
      <c r="T4584" s="134" t="s">
        <v>225</v>
      </c>
    </row>
    <row r="4585" spans="20:20">
      <c r="T4585" s="134" t="s">
        <v>226</v>
      </c>
    </row>
    <row r="4586" spans="20:20">
      <c r="T4586" s="134" t="s">
        <v>238</v>
      </c>
    </row>
    <row r="4587" spans="20:20">
      <c r="T4587" s="134" t="s">
        <v>223</v>
      </c>
    </row>
    <row r="4588" spans="20:20">
      <c r="T4588" s="134" t="s">
        <v>226</v>
      </c>
    </row>
    <row r="4589" spans="20:20">
      <c r="T4589" s="134" t="s">
        <v>225</v>
      </c>
    </row>
    <row r="4590" spans="20:20">
      <c r="T4590" s="134" t="s">
        <v>238</v>
      </c>
    </row>
    <row r="4591" spans="20:20">
      <c r="T4591" s="134" t="s">
        <v>225</v>
      </c>
    </row>
    <row r="4592" spans="20:20">
      <c r="T4592" s="134" t="s">
        <v>224</v>
      </c>
    </row>
    <row r="4593" spans="20:20">
      <c r="T4593" s="134" t="s">
        <v>238</v>
      </c>
    </row>
    <row r="4594" spans="20:20">
      <c r="T4594" s="134" t="s">
        <v>226</v>
      </c>
    </row>
    <row r="4595" spans="20:20">
      <c r="T4595" s="134" t="s">
        <v>238</v>
      </c>
    </row>
    <row r="4596" spans="20:20">
      <c r="T4596" s="134" t="s">
        <v>226</v>
      </c>
    </row>
    <row r="4597" spans="20:20">
      <c r="T4597" s="134" t="s">
        <v>237</v>
      </c>
    </row>
    <row r="4598" spans="20:20">
      <c r="T4598" s="134" t="s">
        <v>231</v>
      </c>
    </row>
    <row r="4599" spans="20:20">
      <c r="T4599" s="134" t="s">
        <v>225</v>
      </c>
    </row>
    <row r="4600" spans="20:20">
      <c r="T4600" s="134" t="s">
        <v>226</v>
      </c>
    </row>
    <row r="4601" spans="20:20">
      <c r="T4601" s="134" t="s">
        <v>225</v>
      </c>
    </row>
    <row r="4602" spans="20:20">
      <c r="T4602" s="134" t="s">
        <v>224</v>
      </c>
    </row>
    <row r="4603" spans="20:20">
      <c r="T4603" s="134" t="s">
        <v>249</v>
      </c>
    </row>
    <row r="4604" spans="20:20">
      <c r="T4604" s="134" t="s">
        <v>224</v>
      </c>
    </row>
    <row r="4605" spans="20:20">
      <c r="T4605" s="134" t="s">
        <v>232</v>
      </c>
    </row>
    <row r="4606" spans="20:20">
      <c r="T4606" s="134" t="s">
        <v>238</v>
      </c>
    </row>
    <row r="4607" spans="20:20">
      <c r="T4607" s="134" t="s">
        <v>235</v>
      </c>
    </row>
    <row r="4608" spans="20:20">
      <c r="T4608" s="134" t="s">
        <v>234</v>
      </c>
    </row>
    <row r="4609" spans="20:20">
      <c r="T4609" s="134" t="s">
        <v>234</v>
      </c>
    </row>
    <row r="4610" spans="20:20">
      <c r="T4610" s="134" t="s">
        <v>224</v>
      </c>
    </row>
    <row r="4611" spans="20:20">
      <c r="T4611" s="134" t="s">
        <v>231</v>
      </c>
    </row>
    <row r="4612" spans="20:20">
      <c r="T4612" s="134" t="s">
        <v>231</v>
      </c>
    </row>
    <row r="4613" spans="20:20">
      <c r="T4613" s="134" t="s">
        <v>225</v>
      </c>
    </row>
    <row r="4614" spans="20:20">
      <c r="T4614" s="134" t="s">
        <v>238</v>
      </c>
    </row>
    <row r="4615" spans="20:20">
      <c r="T4615" s="134" t="s">
        <v>224</v>
      </c>
    </row>
    <row r="4616" spans="20:20">
      <c r="T4616" s="134" t="s">
        <v>232</v>
      </c>
    </row>
    <row r="4617" spans="20:20">
      <c r="T4617" s="134" t="s">
        <v>230</v>
      </c>
    </row>
    <row r="4618" spans="20:20">
      <c r="T4618" s="134" t="s">
        <v>237</v>
      </c>
    </row>
    <row r="4619" spans="20:20">
      <c r="T4619" s="134" t="s">
        <v>226</v>
      </c>
    </row>
    <row r="4620" spans="20:20">
      <c r="T4620" s="134" t="s">
        <v>224</v>
      </c>
    </row>
    <row r="4621" spans="20:20">
      <c r="T4621" s="134" t="s">
        <v>224</v>
      </c>
    </row>
    <row r="4622" spans="20:20">
      <c r="T4622" s="134" t="s">
        <v>231</v>
      </c>
    </row>
    <row r="4623" spans="20:20">
      <c r="T4623" s="134" t="s">
        <v>238</v>
      </c>
    </row>
    <row r="4624" spans="20:20">
      <c r="T4624" s="134" t="s">
        <v>235</v>
      </c>
    </row>
    <row r="4625" spans="20:20">
      <c r="T4625" s="134" t="s">
        <v>231</v>
      </c>
    </row>
    <row r="4626" spans="20:20">
      <c r="T4626" s="134" t="s">
        <v>228</v>
      </c>
    </row>
    <row r="4627" spans="20:20">
      <c r="T4627" s="134" t="s">
        <v>223</v>
      </c>
    </row>
    <row r="4628" spans="20:20">
      <c r="T4628" s="134" t="s">
        <v>251</v>
      </c>
    </row>
    <row r="4629" spans="20:20">
      <c r="T4629" s="134" t="s">
        <v>254</v>
      </c>
    </row>
    <row r="4630" spans="20:20">
      <c r="T4630" s="134" t="s">
        <v>232</v>
      </c>
    </row>
    <row r="4631" spans="20:20">
      <c r="T4631" s="134" t="s">
        <v>234</v>
      </c>
    </row>
    <row r="4632" spans="20:20">
      <c r="T4632" s="134" t="s">
        <v>241</v>
      </c>
    </row>
    <row r="4633" spans="20:20">
      <c r="T4633" s="134" t="s">
        <v>224</v>
      </c>
    </row>
    <row r="4634" spans="20:20">
      <c r="T4634" s="134" t="s">
        <v>224</v>
      </c>
    </row>
    <row r="4635" spans="20:20">
      <c r="T4635" s="134" t="s">
        <v>225</v>
      </c>
    </row>
    <row r="4636" spans="20:20">
      <c r="T4636" s="134" t="s">
        <v>223</v>
      </c>
    </row>
    <row r="4637" spans="20:20">
      <c r="T4637" s="134" t="s">
        <v>224</v>
      </c>
    </row>
    <row r="4638" spans="20:20">
      <c r="T4638" s="134" t="s">
        <v>224</v>
      </c>
    </row>
    <row r="4639" spans="20:20">
      <c r="T4639" s="134" t="s">
        <v>245</v>
      </c>
    </row>
    <row r="4640" spans="20:20">
      <c r="T4640" s="134" t="s">
        <v>225</v>
      </c>
    </row>
    <row r="4641" spans="20:20">
      <c r="T4641" s="134" t="s">
        <v>224</v>
      </c>
    </row>
    <row r="4642" spans="20:20">
      <c r="T4642" s="134" t="s">
        <v>227</v>
      </c>
    </row>
    <row r="4643" spans="20:20">
      <c r="T4643" s="134" t="s">
        <v>238</v>
      </c>
    </row>
    <row r="4644" spans="20:20">
      <c r="T4644" s="134" t="s">
        <v>252</v>
      </c>
    </row>
    <row r="4645" spans="20:20">
      <c r="T4645" s="134" t="s">
        <v>233</v>
      </c>
    </row>
    <row r="4646" spans="20:20">
      <c r="T4646" s="134" t="s">
        <v>227</v>
      </c>
    </row>
    <row r="4647" spans="20:20">
      <c r="T4647" s="134" t="s">
        <v>238</v>
      </c>
    </row>
    <row r="4648" spans="20:20">
      <c r="T4648" s="134" t="s">
        <v>231</v>
      </c>
    </row>
    <row r="4649" spans="20:20">
      <c r="T4649" s="134" t="s">
        <v>224</v>
      </c>
    </row>
    <row r="4650" spans="20:20">
      <c r="T4650" s="134" t="s">
        <v>225</v>
      </c>
    </row>
    <row r="4651" spans="20:20">
      <c r="T4651" s="134" t="s">
        <v>239</v>
      </c>
    </row>
    <row r="4652" spans="20:20">
      <c r="T4652" s="134" t="s">
        <v>228</v>
      </c>
    </row>
    <row r="4653" spans="20:20">
      <c r="T4653" s="134" t="s">
        <v>257</v>
      </c>
    </row>
    <row r="4654" spans="20:20">
      <c r="T4654" s="134" t="s">
        <v>231</v>
      </c>
    </row>
    <row r="4655" spans="20:20">
      <c r="T4655" s="134" t="s">
        <v>225</v>
      </c>
    </row>
    <row r="4656" spans="20:20">
      <c r="T4656" s="134" t="s">
        <v>232</v>
      </c>
    </row>
    <row r="4657" spans="20:20">
      <c r="T4657" s="134" t="s">
        <v>232</v>
      </c>
    </row>
    <row r="4658" spans="20:20">
      <c r="T4658" s="134" t="s">
        <v>227</v>
      </c>
    </row>
    <row r="4659" spans="20:20">
      <c r="T4659" s="134" t="s">
        <v>238</v>
      </c>
    </row>
    <row r="4660" spans="20:20">
      <c r="T4660" s="134" t="s">
        <v>234</v>
      </c>
    </row>
    <row r="4661" spans="20:20">
      <c r="T4661" s="134" t="s">
        <v>238</v>
      </c>
    </row>
    <row r="4662" spans="20:20">
      <c r="T4662" s="134" t="s">
        <v>238</v>
      </c>
    </row>
    <row r="4663" spans="20:20">
      <c r="T4663" s="134" t="s">
        <v>230</v>
      </c>
    </row>
    <row r="4664" spans="20:20">
      <c r="T4664" s="134" t="s">
        <v>223</v>
      </c>
    </row>
    <row r="4665" spans="20:20">
      <c r="T4665" s="134" t="s">
        <v>232</v>
      </c>
    </row>
    <row r="4666" spans="20:20">
      <c r="T4666" s="134" t="s">
        <v>232</v>
      </c>
    </row>
    <row r="4667" spans="20:20">
      <c r="T4667" s="134" t="s">
        <v>224</v>
      </c>
    </row>
    <row r="4668" spans="20:20">
      <c r="T4668" s="134" t="s">
        <v>232</v>
      </c>
    </row>
    <row r="4669" spans="20:20">
      <c r="T4669" s="134" t="s">
        <v>224</v>
      </c>
    </row>
    <row r="4670" spans="20:20">
      <c r="T4670" s="134" t="s">
        <v>231</v>
      </c>
    </row>
    <row r="4671" spans="20:20">
      <c r="T4671" s="134" t="s">
        <v>239</v>
      </c>
    </row>
    <row r="4672" spans="20:20">
      <c r="T4672" s="134" t="s">
        <v>227</v>
      </c>
    </row>
    <row r="4673" spans="20:20">
      <c r="T4673" s="134" t="s">
        <v>225</v>
      </c>
    </row>
    <row r="4674" spans="20:20">
      <c r="T4674" s="134" t="s">
        <v>231</v>
      </c>
    </row>
    <row r="4675" spans="20:20">
      <c r="T4675" s="134" t="s">
        <v>226</v>
      </c>
    </row>
    <row r="4676" spans="20:20">
      <c r="T4676" s="134" t="s">
        <v>223</v>
      </c>
    </row>
    <row r="4677" spans="20:20">
      <c r="T4677" s="134" t="s">
        <v>226</v>
      </c>
    </row>
    <row r="4678" spans="20:20">
      <c r="T4678" s="134" t="s">
        <v>223</v>
      </c>
    </row>
    <row r="4679" spans="20:20">
      <c r="T4679" s="134" t="s">
        <v>239</v>
      </c>
    </row>
    <row r="4680" spans="20:20">
      <c r="T4680" s="134" t="s">
        <v>231</v>
      </c>
    </row>
    <row r="4681" spans="20:20">
      <c r="T4681" s="134" t="s">
        <v>245</v>
      </c>
    </row>
    <row r="4682" spans="20:20">
      <c r="T4682" s="134" t="s">
        <v>225</v>
      </c>
    </row>
    <row r="4683" spans="20:20">
      <c r="T4683" s="134" t="s">
        <v>258</v>
      </c>
    </row>
    <row r="4684" spans="20:20">
      <c r="T4684" s="134" t="s">
        <v>231</v>
      </c>
    </row>
    <row r="4685" spans="20:20">
      <c r="T4685" s="134" t="s">
        <v>224</v>
      </c>
    </row>
    <row r="4686" spans="20:20">
      <c r="T4686" s="134" t="s">
        <v>224</v>
      </c>
    </row>
    <row r="4687" spans="20:20">
      <c r="T4687" s="134" t="s">
        <v>225</v>
      </c>
    </row>
    <row r="4688" spans="20:20">
      <c r="T4688" s="134" t="s">
        <v>238</v>
      </c>
    </row>
    <row r="4689" spans="20:20">
      <c r="T4689" s="134" t="s">
        <v>223</v>
      </c>
    </row>
    <row r="4690" spans="20:20">
      <c r="T4690" s="134" t="s">
        <v>264</v>
      </c>
    </row>
    <row r="4691" spans="20:20">
      <c r="T4691" s="134" t="s">
        <v>227</v>
      </c>
    </row>
    <row r="4692" spans="20:20">
      <c r="T4692" s="134" t="s">
        <v>224</v>
      </c>
    </row>
    <row r="4693" spans="20:20">
      <c r="T4693" s="134" t="s">
        <v>252</v>
      </c>
    </row>
    <row r="4694" spans="20:20">
      <c r="T4694" s="134" t="s">
        <v>225</v>
      </c>
    </row>
    <row r="4695" spans="20:20">
      <c r="T4695" s="134" t="s">
        <v>231</v>
      </c>
    </row>
    <row r="4696" spans="20:20">
      <c r="T4696" s="134" t="s">
        <v>238</v>
      </c>
    </row>
    <row r="4697" spans="20:20">
      <c r="T4697" s="134" t="s">
        <v>225</v>
      </c>
    </row>
    <row r="4698" spans="20:20">
      <c r="T4698" s="134" t="s">
        <v>223</v>
      </c>
    </row>
    <row r="4699" spans="20:20">
      <c r="T4699" s="134" t="s">
        <v>226</v>
      </c>
    </row>
    <row r="4700" spans="20:20">
      <c r="T4700" s="134" t="s">
        <v>235</v>
      </c>
    </row>
    <row r="4701" spans="20:20">
      <c r="T4701" s="134" t="s">
        <v>239</v>
      </c>
    </row>
    <row r="4702" spans="20:20">
      <c r="T4702" s="134" t="s">
        <v>235</v>
      </c>
    </row>
    <row r="4703" spans="20:20">
      <c r="T4703" s="134" t="s">
        <v>224</v>
      </c>
    </row>
    <row r="4704" spans="20:20">
      <c r="T4704" s="134" t="s">
        <v>238</v>
      </c>
    </row>
    <row r="4705" spans="20:20">
      <c r="T4705" s="134" t="s">
        <v>232</v>
      </c>
    </row>
    <row r="4706" spans="20:20">
      <c r="T4706" s="134" t="s">
        <v>223</v>
      </c>
    </row>
    <row r="4707" spans="20:20">
      <c r="T4707" s="134" t="s">
        <v>226</v>
      </c>
    </row>
    <row r="4708" spans="20:20">
      <c r="T4708" s="134" t="s">
        <v>227</v>
      </c>
    </row>
    <row r="4709" spans="20:20">
      <c r="T4709" s="134" t="s">
        <v>264</v>
      </c>
    </row>
    <row r="4710" spans="20:20">
      <c r="T4710" s="134" t="s">
        <v>223</v>
      </c>
    </row>
    <row r="4711" spans="20:20">
      <c r="T4711" s="134" t="s">
        <v>232</v>
      </c>
    </row>
    <row r="4712" spans="20:20">
      <c r="T4712" s="134" t="s">
        <v>239</v>
      </c>
    </row>
    <row r="4713" spans="20:20">
      <c r="T4713" s="134" t="s">
        <v>231</v>
      </c>
    </row>
    <row r="4714" spans="20:20">
      <c r="T4714" s="134" t="s">
        <v>238</v>
      </c>
    </row>
    <row r="4715" spans="20:20">
      <c r="T4715" s="134" t="s">
        <v>235</v>
      </c>
    </row>
    <row r="4716" spans="20:20">
      <c r="T4716" s="134" t="s">
        <v>238</v>
      </c>
    </row>
    <row r="4717" spans="20:20">
      <c r="T4717" s="134" t="s">
        <v>235</v>
      </c>
    </row>
    <row r="4718" spans="20:20">
      <c r="T4718" s="134" t="s">
        <v>223</v>
      </c>
    </row>
    <row r="4719" spans="20:20">
      <c r="T4719" s="134" t="s">
        <v>244</v>
      </c>
    </row>
    <row r="4720" spans="20:20">
      <c r="T4720" s="134" t="s">
        <v>223</v>
      </c>
    </row>
    <row r="4721" spans="20:20">
      <c r="T4721" s="134" t="s">
        <v>230</v>
      </c>
    </row>
    <row r="4722" spans="20:20">
      <c r="T4722" s="134" t="s">
        <v>231</v>
      </c>
    </row>
    <row r="4723" spans="20:20">
      <c r="T4723" s="134" t="s">
        <v>225</v>
      </c>
    </row>
    <row r="4724" spans="20:20">
      <c r="T4724" s="134" t="s">
        <v>232</v>
      </c>
    </row>
    <row r="4725" spans="20:20">
      <c r="T4725" s="134" t="s">
        <v>224</v>
      </c>
    </row>
    <row r="4726" spans="20:20">
      <c r="T4726" s="134" t="s">
        <v>238</v>
      </c>
    </row>
    <row r="4727" spans="20:20">
      <c r="T4727" s="134" t="s">
        <v>252</v>
      </c>
    </row>
    <row r="4728" spans="20:20">
      <c r="T4728" s="134" t="s">
        <v>240</v>
      </c>
    </row>
    <row r="4729" spans="20:20">
      <c r="T4729" s="134" t="s">
        <v>264</v>
      </c>
    </row>
    <row r="4730" spans="20:20">
      <c r="T4730" s="134" t="s">
        <v>234</v>
      </c>
    </row>
    <row r="4731" spans="20:20">
      <c r="T4731" s="134" t="s">
        <v>243</v>
      </c>
    </row>
    <row r="4732" spans="20:20">
      <c r="T4732" s="134" t="s">
        <v>225</v>
      </c>
    </row>
    <row r="4733" spans="20:20">
      <c r="T4733" s="134" t="s">
        <v>237</v>
      </c>
    </row>
    <row r="4734" spans="20:20">
      <c r="T4734" s="134" t="s">
        <v>238</v>
      </c>
    </row>
    <row r="4735" spans="20:20">
      <c r="T4735" s="134" t="s">
        <v>223</v>
      </c>
    </row>
    <row r="4736" spans="20:20">
      <c r="T4736" s="134" t="s">
        <v>235</v>
      </c>
    </row>
    <row r="4737" spans="20:20">
      <c r="T4737" s="134" t="s">
        <v>234</v>
      </c>
    </row>
    <row r="4738" spans="20:20">
      <c r="T4738" s="134" t="s">
        <v>248</v>
      </c>
    </row>
    <row r="4739" spans="20:20">
      <c r="T4739" s="134" t="s">
        <v>238</v>
      </c>
    </row>
    <row r="4740" spans="20:20">
      <c r="T4740" s="134" t="s">
        <v>237</v>
      </c>
    </row>
    <row r="4741" spans="20:20">
      <c r="T4741" s="134" t="s">
        <v>229</v>
      </c>
    </row>
    <row r="4742" spans="20:20">
      <c r="T4742" s="134" t="s">
        <v>224</v>
      </c>
    </row>
    <row r="4743" spans="20:20">
      <c r="T4743" s="134" t="s">
        <v>226</v>
      </c>
    </row>
    <row r="4744" spans="20:20">
      <c r="T4744" s="134" t="s">
        <v>225</v>
      </c>
    </row>
    <row r="4745" spans="20:20">
      <c r="T4745" s="134" t="s">
        <v>262</v>
      </c>
    </row>
    <row r="4746" spans="20:20">
      <c r="T4746" s="134" t="s">
        <v>228</v>
      </c>
    </row>
    <row r="4747" spans="20:20">
      <c r="T4747" s="134" t="s">
        <v>248</v>
      </c>
    </row>
    <row r="4748" spans="20:20">
      <c r="T4748" s="134" t="s">
        <v>248</v>
      </c>
    </row>
    <row r="4749" spans="20:20">
      <c r="T4749" s="134" t="s">
        <v>224</v>
      </c>
    </row>
    <row r="4750" spans="20:20">
      <c r="T4750" s="134" t="s">
        <v>232</v>
      </c>
    </row>
    <row r="4751" spans="20:20">
      <c r="T4751" s="134" t="s">
        <v>243</v>
      </c>
    </row>
    <row r="4752" spans="20:20">
      <c r="T4752" s="134" t="s">
        <v>235</v>
      </c>
    </row>
    <row r="4753" spans="20:20">
      <c r="T4753" s="134" t="s">
        <v>228</v>
      </c>
    </row>
    <row r="4754" spans="20:20">
      <c r="T4754" s="134" t="s">
        <v>223</v>
      </c>
    </row>
    <row r="4755" spans="20:20">
      <c r="T4755" s="134" t="s">
        <v>225</v>
      </c>
    </row>
    <row r="4756" spans="20:20">
      <c r="T4756" s="134" t="s">
        <v>223</v>
      </c>
    </row>
    <row r="4757" spans="20:20">
      <c r="T4757" s="134" t="s">
        <v>237</v>
      </c>
    </row>
    <row r="4758" spans="20:20">
      <c r="T4758" s="134" t="s">
        <v>224</v>
      </c>
    </row>
    <row r="4759" spans="20:20">
      <c r="T4759" s="134" t="s">
        <v>223</v>
      </c>
    </row>
    <row r="4760" spans="20:20">
      <c r="T4760" s="134" t="s">
        <v>223</v>
      </c>
    </row>
    <row r="4761" spans="20:20">
      <c r="T4761" s="134" t="s">
        <v>254</v>
      </c>
    </row>
    <row r="4762" spans="20:20">
      <c r="T4762" s="134" t="s">
        <v>237</v>
      </c>
    </row>
    <row r="4763" spans="20:20">
      <c r="T4763" s="134" t="s">
        <v>226</v>
      </c>
    </row>
    <row r="4764" spans="20:20">
      <c r="T4764" s="134" t="s">
        <v>225</v>
      </c>
    </row>
    <row r="4765" spans="20:20">
      <c r="T4765" s="134" t="s">
        <v>239</v>
      </c>
    </row>
    <row r="4766" spans="20:20">
      <c r="T4766" s="134" t="s">
        <v>227</v>
      </c>
    </row>
    <row r="4767" spans="20:20">
      <c r="T4767" s="134" t="s">
        <v>238</v>
      </c>
    </row>
    <row r="4768" spans="20:20">
      <c r="T4768" s="134" t="s">
        <v>240</v>
      </c>
    </row>
    <row r="4769" spans="20:20">
      <c r="T4769" s="134" t="s">
        <v>235</v>
      </c>
    </row>
    <row r="4770" spans="20:20">
      <c r="T4770" s="134" t="s">
        <v>233</v>
      </c>
    </row>
    <row r="4771" spans="20:20">
      <c r="T4771" s="134" t="s">
        <v>240</v>
      </c>
    </row>
    <row r="4772" spans="20:20">
      <c r="T4772" s="134" t="s">
        <v>233</v>
      </c>
    </row>
    <row r="4773" spans="20:20">
      <c r="T4773" s="134" t="s">
        <v>227</v>
      </c>
    </row>
    <row r="4774" spans="20:20">
      <c r="T4774" s="134" t="s">
        <v>232</v>
      </c>
    </row>
    <row r="4775" spans="20:20">
      <c r="T4775" s="134" t="s">
        <v>230</v>
      </c>
    </row>
    <row r="4776" spans="20:20">
      <c r="T4776" s="134" t="s">
        <v>238</v>
      </c>
    </row>
    <row r="4777" spans="20:20">
      <c r="T4777" s="134" t="s">
        <v>226</v>
      </c>
    </row>
    <row r="4778" spans="20:20">
      <c r="T4778" s="134" t="s">
        <v>233</v>
      </c>
    </row>
    <row r="4779" spans="20:20">
      <c r="T4779" s="134" t="s">
        <v>233</v>
      </c>
    </row>
    <row r="4780" spans="20:20">
      <c r="T4780" s="134" t="s">
        <v>231</v>
      </c>
    </row>
    <row r="4781" spans="20:20">
      <c r="T4781" s="134" t="s">
        <v>234</v>
      </c>
    </row>
    <row r="4782" spans="20:20">
      <c r="T4782" s="134" t="s">
        <v>231</v>
      </c>
    </row>
    <row r="4783" spans="20:20">
      <c r="T4783" s="134" t="s">
        <v>237</v>
      </c>
    </row>
    <row r="4784" spans="20:20">
      <c r="T4784" s="134" t="s">
        <v>252</v>
      </c>
    </row>
    <row r="4785" spans="20:20">
      <c r="T4785" s="134" t="s">
        <v>226</v>
      </c>
    </row>
    <row r="4786" spans="20:20">
      <c r="T4786" s="134" t="s">
        <v>226</v>
      </c>
    </row>
    <row r="4787" spans="20:20">
      <c r="T4787" s="134" t="s">
        <v>225</v>
      </c>
    </row>
    <row r="4788" spans="20:20">
      <c r="T4788" s="134" t="s">
        <v>224</v>
      </c>
    </row>
    <row r="4789" spans="20:20">
      <c r="T4789" s="134" t="s">
        <v>226</v>
      </c>
    </row>
    <row r="4790" spans="20:20">
      <c r="T4790" s="134" t="s">
        <v>224</v>
      </c>
    </row>
    <row r="4791" spans="20:20">
      <c r="T4791" s="134" t="s">
        <v>239</v>
      </c>
    </row>
    <row r="4792" spans="20:20">
      <c r="T4792" s="134" t="s">
        <v>227</v>
      </c>
    </row>
    <row r="4793" spans="20:20">
      <c r="T4793" s="134" t="s">
        <v>227</v>
      </c>
    </row>
    <row r="4794" spans="20:20">
      <c r="T4794" s="134" t="s">
        <v>241</v>
      </c>
    </row>
    <row r="4795" spans="20:20">
      <c r="T4795" s="134" t="s">
        <v>232</v>
      </c>
    </row>
    <row r="4796" spans="20:20">
      <c r="T4796" s="134" t="s">
        <v>230</v>
      </c>
    </row>
    <row r="4797" spans="20:20">
      <c r="T4797" s="134" t="s">
        <v>225</v>
      </c>
    </row>
    <row r="4798" spans="20:20">
      <c r="T4798" s="134" t="s">
        <v>228</v>
      </c>
    </row>
    <row r="4799" spans="20:20">
      <c r="T4799" s="134" t="s">
        <v>257</v>
      </c>
    </row>
    <row r="4800" spans="20:20">
      <c r="T4800" s="134" t="s">
        <v>231</v>
      </c>
    </row>
    <row r="4801" spans="20:20">
      <c r="T4801" s="134" t="s">
        <v>231</v>
      </c>
    </row>
    <row r="4802" spans="20:20">
      <c r="T4802" s="134" t="s">
        <v>226</v>
      </c>
    </row>
    <row r="4803" spans="20:20">
      <c r="T4803" s="134" t="s">
        <v>224</v>
      </c>
    </row>
    <row r="4804" spans="20:20">
      <c r="T4804" s="134" t="s">
        <v>223</v>
      </c>
    </row>
    <row r="4805" spans="20:20">
      <c r="T4805" s="134" t="s">
        <v>227</v>
      </c>
    </row>
    <row r="4806" spans="20:20">
      <c r="T4806" s="134" t="s">
        <v>239</v>
      </c>
    </row>
    <row r="4807" spans="20:20">
      <c r="T4807" s="134" t="s">
        <v>227</v>
      </c>
    </row>
    <row r="4808" spans="20:20">
      <c r="T4808" s="134" t="s">
        <v>227</v>
      </c>
    </row>
    <row r="4809" spans="20:20">
      <c r="T4809" s="134" t="s">
        <v>237</v>
      </c>
    </row>
    <row r="4810" spans="20:20">
      <c r="T4810" s="134" t="s">
        <v>241</v>
      </c>
    </row>
    <row r="4811" spans="20:20">
      <c r="T4811" s="134" t="s">
        <v>233</v>
      </c>
    </row>
    <row r="4812" spans="20:20">
      <c r="T4812" s="134" t="s">
        <v>239</v>
      </c>
    </row>
    <row r="4813" spans="20:20">
      <c r="T4813" s="134" t="s">
        <v>248</v>
      </c>
    </row>
    <row r="4814" spans="20:20">
      <c r="T4814" s="134" t="s">
        <v>225</v>
      </c>
    </row>
    <row r="4815" spans="20:20">
      <c r="T4815" s="134" t="s">
        <v>248</v>
      </c>
    </row>
    <row r="4816" spans="20:20">
      <c r="T4816" s="134" t="s">
        <v>238</v>
      </c>
    </row>
    <row r="4817" spans="20:20">
      <c r="T4817" s="134" t="s">
        <v>226</v>
      </c>
    </row>
    <row r="4818" spans="20:20">
      <c r="T4818" s="134" t="s">
        <v>225</v>
      </c>
    </row>
    <row r="4819" spans="20:20">
      <c r="T4819" s="134" t="s">
        <v>225</v>
      </c>
    </row>
    <row r="4820" spans="20:20">
      <c r="T4820" s="134" t="s">
        <v>231</v>
      </c>
    </row>
    <row r="4821" spans="20:20">
      <c r="T4821" s="134" t="s">
        <v>223</v>
      </c>
    </row>
    <row r="4822" spans="20:20">
      <c r="T4822" s="134" t="s">
        <v>232</v>
      </c>
    </row>
    <row r="4823" spans="20:20">
      <c r="T4823" s="134" t="s">
        <v>233</v>
      </c>
    </row>
    <row r="4824" spans="20:20">
      <c r="T4824" s="134" t="s">
        <v>226</v>
      </c>
    </row>
    <row r="4825" spans="20:20">
      <c r="T4825" s="134" t="s">
        <v>252</v>
      </c>
    </row>
    <row r="4826" spans="20:20">
      <c r="T4826" s="134" t="s">
        <v>223</v>
      </c>
    </row>
    <row r="4827" spans="20:20">
      <c r="T4827" s="134" t="s">
        <v>230</v>
      </c>
    </row>
    <row r="4828" spans="20:20">
      <c r="T4828" s="134" t="s">
        <v>239</v>
      </c>
    </row>
    <row r="4829" spans="20:20">
      <c r="T4829" s="134" t="s">
        <v>232</v>
      </c>
    </row>
    <row r="4830" spans="20:20">
      <c r="T4830" s="134" t="s">
        <v>234</v>
      </c>
    </row>
    <row r="4831" spans="20:20">
      <c r="T4831" s="134" t="s">
        <v>241</v>
      </c>
    </row>
    <row r="4832" spans="20:20">
      <c r="T4832" s="134" t="s">
        <v>225</v>
      </c>
    </row>
    <row r="4833" spans="20:20">
      <c r="T4833" s="134" t="s">
        <v>232</v>
      </c>
    </row>
    <row r="4834" spans="20:20">
      <c r="T4834" s="134" t="s">
        <v>225</v>
      </c>
    </row>
    <row r="4835" spans="20:20">
      <c r="T4835" s="134" t="s">
        <v>229</v>
      </c>
    </row>
    <row r="4836" spans="20:20">
      <c r="T4836" s="134" t="s">
        <v>224</v>
      </c>
    </row>
    <row r="4837" spans="20:20">
      <c r="T4837" s="134" t="s">
        <v>224</v>
      </c>
    </row>
    <row r="4838" spans="20:20">
      <c r="T4838" s="134" t="s">
        <v>223</v>
      </c>
    </row>
    <row r="4839" spans="20:20">
      <c r="T4839" s="134" t="s">
        <v>225</v>
      </c>
    </row>
    <row r="4840" spans="20:20">
      <c r="T4840" s="134" t="s">
        <v>238</v>
      </c>
    </row>
    <row r="4841" spans="20:20">
      <c r="T4841" s="134" t="s">
        <v>239</v>
      </c>
    </row>
    <row r="4842" spans="20:20">
      <c r="T4842" s="134" t="s">
        <v>232</v>
      </c>
    </row>
    <row r="4843" spans="20:20">
      <c r="T4843" s="134" t="s">
        <v>226</v>
      </c>
    </row>
    <row r="4844" spans="20:20">
      <c r="T4844" s="134" t="s">
        <v>239</v>
      </c>
    </row>
    <row r="4845" spans="20:20">
      <c r="T4845" s="134" t="s">
        <v>228</v>
      </c>
    </row>
    <row r="4846" spans="20:20">
      <c r="T4846" s="134" t="s">
        <v>223</v>
      </c>
    </row>
    <row r="4847" spans="20:20">
      <c r="T4847" s="134" t="s">
        <v>237</v>
      </c>
    </row>
    <row r="4848" spans="20:20">
      <c r="T4848" s="134" t="s">
        <v>227</v>
      </c>
    </row>
    <row r="4849" spans="20:20">
      <c r="T4849" s="134" t="s">
        <v>225</v>
      </c>
    </row>
    <row r="4850" spans="20:20">
      <c r="T4850" s="134" t="s">
        <v>234</v>
      </c>
    </row>
    <row r="4851" spans="20:20">
      <c r="T4851" s="134" t="s">
        <v>225</v>
      </c>
    </row>
    <row r="4852" spans="20:20">
      <c r="T4852" s="134" t="s">
        <v>226</v>
      </c>
    </row>
    <row r="4853" spans="20:20">
      <c r="T4853" s="134" t="s">
        <v>235</v>
      </c>
    </row>
    <row r="4854" spans="20:20">
      <c r="T4854" s="134" t="s">
        <v>254</v>
      </c>
    </row>
    <row r="4855" spans="20:20">
      <c r="T4855" s="134" t="s">
        <v>238</v>
      </c>
    </row>
    <row r="4856" spans="20:20">
      <c r="T4856" s="134" t="s">
        <v>229</v>
      </c>
    </row>
    <row r="4857" spans="20:20">
      <c r="T4857" s="134" t="s">
        <v>224</v>
      </c>
    </row>
    <row r="4858" spans="20:20">
      <c r="T4858" s="134" t="s">
        <v>225</v>
      </c>
    </row>
    <row r="4859" spans="20:20">
      <c r="T4859" s="134" t="s">
        <v>224</v>
      </c>
    </row>
    <row r="4860" spans="20:20">
      <c r="T4860" s="134" t="s">
        <v>224</v>
      </c>
    </row>
    <row r="4861" spans="20:20">
      <c r="T4861" s="134" t="s">
        <v>238</v>
      </c>
    </row>
    <row r="4862" spans="20:20">
      <c r="T4862" s="134" t="s">
        <v>224</v>
      </c>
    </row>
    <row r="4863" spans="20:20">
      <c r="T4863" s="134" t="s">
        <v>225</v>
      </c>
    </row>
    <row r="4864" spans="20:20">
      <c r="T4864" s="134" t="s">
        <v>248</v>
      </c>
    </row>
    <row r="4865" spans="20:20">
      <c r="T4865" s="134" t="s">
        <v>231</v>
      </c>
    </row>
    <row r="4866" spans="20:20">
      <c r="T4866" s="134" t="s">
        <v>226</v>
      </c>
    </row>
    <row r="4867" spans="20:20">
      <c r="T4867" s="134" t="s">
        <v>227</v>
      </c>
    </row>
    <row r="4868" spans="20:20">
      <c r="T4868" s="134" t="s">
        <v>237</v>
      </c>
    </row>
    <row r="4869" spans="20:20">
      <c r="T4869" s="134" t="s">
        <v>264</v>
      </c>
    </row>
    <row r="4870" spans="20:20">
      <c r="T4870" s="134" t="s">
        <v>245</v>
      </c>
    </row>
    <row r="4871" spans="20:20">
      <c r="T4871" s="134" t="s">
        <v>239</v>
      </c>
    </row>
    <row r="4872" spans="20:20">
      <c r="T4872" s="134" t="s">
        <v>237</v>
      </c>
    </row>
    <row r="4873" spans="20:20">
      <c r="T4873" s="134" t="s">
        <v>234</v>
      </c>
    </row>
    <row r="4874" spans="20:20">
      <c r="T4874" s="134" t="s">
        <v>239</v>
      </c>
    </row>
    <row r="4875" spans="20:20">
      <c r="T4875" s="134" t="s">
        <v>236</v>
      </c>
    </row>
    <row r="4876" spans="20:20">
      <c r="T4876" s="134" t="s">
        <v>224</v>
      </c>
    </row>
    <row r="4877" spans="20:20">
      <c r="T4877" s="134" t="s">
        <v>239</v>
      </c>
    </row>
    <row r="4878" spans="20:20">
      <c r="T4878" s="134" t="s">
        <v>238</v>
      </c>
    </row>
    <row r="4879" spans="20:20">
      <c r="T4879" s="134" t="s">
        <v>238</v>
      </c>
    </row>
    <row r="4880" spans="20:20">
      <c r="T4880" s="134" t="s">
        <v>251</v>
      </c>
    </row>
    <row r="4881" spans="20:20">
      <c r="T4881" s="134" t="s">
        <v>238</v>
      </c>
    </row>
    <row r="4882" spans="20:20">
      <c r="T4882" s="134" t="s">
        <v>224</v>
      </c>
    </row>
    <row r="4883" spans="20:20">
      <c r="T4883" s="134" t="s">
        <v>232</v>
      </c>
    </row>
    <row r="4884" spans="20:20">
      <c r="T4884" s="134" t="s">
        <v>235</v>
      </c>
    </row>
    <row r="4885" spans="20:20">
      <c r="T4885" s="134" t="s">
        <v>232</v>
      </c>
    </row>
    <row r="4886" spans="20:20">
      <c r="T4886" s="134" t="s">
        <v>228</v>
      </c>
    </row>
    <row r="4887" spans="20:20">
      <c r="T4887" s="134" t="s">
        <v>224</v>
      </c>
    </row>
    <row r="4888" spans="20:20">
      <c r="T4888" s="134" t="s">
        <v>226</v>
      </c>
    </row>
    <row r="4889" spans="20:20">
      <c r="T4889" s="134" t="s">
        <v>247</v>
      </c>
    </row>
    <row r="4890" spans="20:20">
      <c r="T4890" s="134" t="s">
        <v>235</v>
      </c>
    </row>
    <row r="4891" spans="20:20">
      <c r="T4891" s="134" t="s">
        <v>226</v>
      </c>
    </row>
    <row r="4892" spans="20:20">
      <c r="T4892" s="134" t="s">
        <v>241</v>
      </c>
    </row>
    <row r="4893" spans="20:20">
      <c r="T4893" s="134" t="s">
        <v>238</v>
      </c>
    </row>
    <row r="4894" spans="20:20">
      <c r="T4894" s="134" t="s">
        <v>232</v>
      </c>
    </row>
    <row r="4895" spans="20:20">
      <c r="T4895" s="134" t="s">
        <v>231</v>
      </c>
    </row>
    <row r="4896" spans="20:20">
      <c r="T4896" s="134" t="s">
        <v>224</v>
      </c>
    </row>
    <row r="4897" spans="20:20">
      <c r="T4897" s="134" t="s">
        <v>226</v>
      </c>
    </row>
    <row r="4898" spans="20:20">
      <c r="T4898" s="134" t="s">
        <v>230</v>
      </c>
    </row>
    <row r="4899" spans="20:20">
      <c r="T4899" s="134" t="s">
        <v>225</v>
      </c>
    </row>
    <row r="4900" spans="20:20">
      <c r="T4900" s="134" t="s">
        <v>225</v>
      </c>
    </row>
    <row r="4901" spans="20:20">
      <c r="T4901" s="134" t="s">
        <v>238</v>
      </c>
    </row>
    <row r="4902" spans="20:20">
      <c r="T4902" s="134" t="s">
        <v>233</v>
      </c>
    </row>
    <row r="4903" spans="20:20">
      <c r="T4903" s="134" t="s">
        <v>234</v>
      </c>
    </row>
    <row r="4904" spans="20:20">
      <c r="T4904" s="134" t="s">
        <v>238</v>
      </c>
    </row>
    <row r="4905" spans="20:20">
      <c r="T4905" s="134" t="s">
        <v>252</v>
      </c>
    </row>
    <row r="4906" spans="20:20">
      <c r="T4906" s="134" t="s">
        <v>240</v>
      </c>
    </row>
    <row r="4907" spans="20:20">
      <c r="T4907" s="134" t="s">
        <v>241</v>
      </c>
    </row>
    <row r="4908" spans="20:20">
      <c r="T4908" s="134" t="s">
        <v>238</v>
      </c>
    </row>
    <row r="4909" spans="20:20">
      <c r="T4909" s="134" t="s">
        <v>248</v>
      </c>
    </row>
    <row r="4910" spans="20:20">
      <c r="T4910" s="134" t="s">
        <v>223</v>
      </c>
    </row>
    <row r="4911" spans="20:20">
      <c r="T4911" s="134" t="s">
        <v>232</v>
      </c>
    </row>
    <row r="4912" spans="20:20">
      <c r="T4912" s="134" t="s">
        <v>227</v>
      </c>
    </row>
    <row r="4913" spans="20:20">
      <c r="T4913" s="134" t="s">
        <v>225</v>
      </c>
    </row>
    <row r="4914" spans="20:20">
      <c r="T4914" s="134" t="s">
        <v>248</v>
      </c>
    </row>
    <row r="4915" spans="20:20">
      <c r="T4915" s="134" t="s">
        <v>235</v>
      </c>
    </row>
    <row r="4916" spans="20:20">
      <c r="T4916" s="134" t="s">
        <v>234</v>
      </c>
    </row>
    <row r="4917" spans="20:20">
      <c r="T4917" s="134" t="s">
        <v>227</v>
      </c>
    </row>
    <row r="4918" spans="20:20">
      <c r="T4918" s="134" t="s">
        <v>224</v>
      </c>
    </row>
    <row r="4919" spans="20:20">
      <c r="T4919" s="134" t="s">
        <v>226</v>
      </c>
    </row>
    <row r="4920" spans="20:20">
      <c r="T4920" s="134" t="s">
        <v>239</v>
      </c>
    </row>
    <row r="4921" spans="20:20">
      <c r="T4921" s="134" t="s">
        <v>223</v>
      </c>
    </row>
    <row r="4922" spans="20:20">
      <c r="T4922" s="134" t="s">
        <v>224</v>
      </c>
    </row>
    <row r="4923" spans="20:20">
      <c r="T4923" s="134" t="s">
        <v>223</v>
      </c>
    </row>
    <row r="4924" spans="20:20">
      <c r="T4924" s="134" t="s">
        <v>225</v>
      </c>
    </row>
    <row r="4925" spans="20:20">
      <c r="T4925" s="134" t="s">
        <v>234</v>
      </c>
    </row>
    <row r="4926" spans="20:20">
      <c r="T4926" s="134" t="s">
        <v>224</v>
      </c>
    </row>
    <row r="4927" spans="20:20">
      <c r="T4927" s="134" t="s">
        <v>225</v>
      </c>
    </row>
    <row r="4928" spans="20:20">
      <c r="T4928" s="134" t="s">
        <v>230</v>
      </c>
    </row>
    <row r="4929" spans="20:20">
      <c r="T4929" s="134" t="s">
        <v>227</v>
      </c>
    </row>
    <row r="4930" spans="20:20">
      <c r="T4930" s="134" t="s">
        <v>243</v>
      </c>
    </row>
    <row r="4931" spans="20:20">
      <c r="T4931" s="134" t="s">
        <v>259</v>
      </c>
    </row>
    <row r="4932" spans="20:20">
      <c r="T4932" s="134" t="s">
        <v>244</v>
      </c>
    </row>
    <row r="4933" spans="20:20">
      <c r="T4933" s="134" t="s">
        <v>223</v>
      </c>
    </row>
    <row r="4934" spans="20:20">
      <c r="T4934" s="134" t="s">
        <v>232</v>
      </c>
    </row>
    <row r="4935" spans="20:20">
      <c r="T4935" s="134" t="s">
        <v>238</v>
      </c>
    </row>
    <row r="4936" spans="20:20">
      <c r="T4936" s="134" t="s">
        <v>254</v>
      </c>
    </row>
    <row r="4937" spans="20:20">
      <c r="T4937" s="134" t="s">
        <v>234</v>
      </c>
    </row>
    <row r="4938" spans="20:20">
      <c r="T4938" s="134" t="s">
        <v>235</v>
      </c>
    </row>
    <row r="4939" spans="20:20">
      <c r="T4939" s="134" t="s">
        <v>248</v>
      </c>
    </row>
    <row r="4940" spans="20:20">
      <c r="T4940" s="134" t="s">
        <v>230</v>
      </c>
    </row>
    <row r="4941" spans="20:20">
      <c r="T4941" s="134" t="s">
        <v>231</v>
      </c>
    </row>
    <row r="4942" spans="20:20">
      <c r="T4942" s="134" t="s">
        <v>238</v>
      </c>
    </row>
    <row r="4943" spans="20:20">
      <c r="T4943" s="134" t="s">
        <v>237</v>
      </c>
    </row>
    <row r="4944" spans="20:20">
      <c r="T4944" s="134" t="s">
        <v>226</v>
      </c>
    </row>
    <row r="4945" spans="20:20">
      <c r="T4945" s="134" t="s">
        <v>232</v>
      </c>
    </row>
    <row r="4946" spans="20:20">
      <c r="T4946" s="134" t="s">
        <v>239</v>
      </c>
    </row>
    <row r="4947" spans="20:20">
      <c r="T4947" s="134" t="s">
        <v>225</v>
      </c>
    </row>
    <row r="4948" spans="20:20">
      <c r="T4948" s="134" t="s">
        <v>237</v>
      </c>
    </row>
    <row r="4949" spans="20:20">
      <c r="T4949" s="134" t="s">
        <v>235</v>
      </c>
    </row>
    <row r="4950" spans="20:20">
      <c r="T4950" s="134" t="s">
        <v>232</v>
      </c>
    </row>
    <row r="4951" spans="20:20">
      <c r="T4951" s="134" t="s">
        <v>223</v>
      </c>
    </row>
    <row r="4952" spans="20:20">
      <c r="T4952" s="134" t="s">
        <v>227</v>
      </c>
    </row>
    <row r="4953" spans="20:20">
      <c r="T4953" s="134" t="s">
        <v>225</v>
      </c>
    </row>
    <row r="4954" spans="20:20">
      <c r="T4954" s="134" t="s">
        <v>232</v>
      </c>
    </row>
    <row r="4955" spans="20:20">
      <c r="T4955" s="134" t="s">
        <v>227</v>
      </c>
    </row>
    <row r="4956" spans="20:20">
      <c r="T4956" s="134" t="s">
        <v>232</v>
      </c>
    </row>
    <row r="4957" spans="20:20">
      <c r="T4957" s="134" t="s">
        <v>225</v>
      </c>
    </row>
    <row r="4958" spans="20:20">
      <c r="T4958" s="134" t="s">
        <v>237</v>
      </c>
    </row>
    <row r="4959" spans="20:20">
      <c r="T4959" s="134" t="s">
        <v>249</v>
      </c>
    </row>
    <row r="4960" spans="20:20">
      <c r="T4960" s="134" t="s">
        <v>223</v>
      </c>
    </row>
    <row r="4961" spans="20:20">
      <c r="T4961" s="134" t="s">
        <v>224</v>
      </c>
    </row>
    <row r="4962" spans="20:20">
      <c r="T4962" s="134" t="s">
        <v>231</v>
      </c>
    </row>
    <row r="4963" spans="20:20">
      <c r="T4963" s="134" t="s">
        <v>226</v>
      </c>
    </row>
    <row r="4964" spans="20:20">
      <c r="T4964" s="134" t="s">
        <v>234</v>
      </c>
    </row>
    <row r="4965" spans="20:20">
      <c r="T4965" s="134" t="s">
        <v>225</v>
      </c>
    </row>
    <row r="4966" spans="20:20">
      <c r="T4966" s="134" t="s">
        <v>233</v>
      </c>
    </row>
    <row r="4967" spans="20:20">
      <c r="T4967" s="134" t="s">
        <v>238</v>
      </c>
    </row>
    <row r="4968" spans="20:20">
      <c r="T4968" s="134" t="s">
        <v>223</v>
      </c>
    </row>
    <row r="4969" spans="20:20">
      <c r="T4969" s="134" t="s">
        <v>224</v>
      </c>
    </row>
    <row r="4970" spans="20:20">
      <c r="T4970" s="134" t="s">
        <v>235</v>
      </c>
    </row>
    <row r="4971" spans="20:20">
      <c r="T4971" s="134" t="s">
        <v>223</v>
      </c>
    </row>
    <row r="4972" spans="20:20">
      <c r="T4972" s="134" t="s">
        <v>239</v>
      </c>
    </row>
    <row r="4973" spans="20:20">
      <c r="T4973" s="134" t="s">
        <v>252</v>
      </c>
    </row>
    <row r="4974" spans="20:20">
      <c r="T4974" s="134" t="s">
        <v>231</v>
      </c>
    </row>
    <row r="4975" spans="20:20">
      <c r="T4975" s="134" t="s">
        <v>232</v>
      </c>
    </row>
    <row r="4976" spans="20:20">
      <c r="T4976" s="134" t="s">
        <v>226</v>
      </c>
    </row>
    <row r="4977" spans="20:20">
      <c r="T4977" s="134" t="s">
        <v>226</v>
      </c>
    </row>
    <row r="4978" spans="20:20">
      <c r="T4978" s="134" t="s">
        <v>238</v>
      </c>
    </row>
    <row r="4979" spans="20:20">
      <c r="T4979" s="134" t="s">
        <v>232</v>
      </c>
    </row>
    <row r="4980" spans="20:20">
      <c r="T4980" s="134" t="s">
        <v>231</v>
      </c>
    </row>
    <row r="4981" spans="20:20">
      <c r="T4981" s="134" t="s">
        <v>230</v>
      </c>
    </row>
    <row r="4982" spans="20:20">
      <c r="T4982" s="134" t="s">
        <v>239</v>
      </c>
    </row>
    <row r="4983" spans="20:20">
      <c r="T4983" s="134" t="s">
        <v>264</v>
      </c>
    </row>
    <row r="4984" spans="20:20">
      <c r="T4984" s="134" t="s">
        <v>239</v>
      </c>
    </row>
    <row r="4985" spans="20:20">
      <c r="T4985" s="134" t="s">
        <v>235</v>
      </c>
    </row>
    <row r="4986" spans="20:20">
      <c r="T4986" s="134" t="s">
        <v>224</v>
      </c>
    </row>
    <row r="4987" spans="20:20">
      <c r="T4987" s="134" t="s">
        <v>224</v>
      </c>
    </row>
    <row r="4988" spans="20:20">
      <c r="T4988" s="134" t="s">
        <v>234</v>
      </c>
    </row>
    <row r="4989" spans="20:20">
      <c r="T4989" s="134" t="s">
        <v>237</v>
      </c>
    </row>
    <row r="4990" spans="20:20">
      <c r="T4990" s="134" t="s">
        <v>224</v>
      </c>
    </row>
    <row r="4991" spans="20:20">
      <c r="T4991" s="134" t="s">
        <v>224</v>
      </c>
    </row>
    <row r="4992" spans="20:20">
      <c r="T4992" s="134" t="s">
        <v>246</v>
      </c>
    </row>
    <row r="4993" spans="20:20">
      <c r="T4993" s="134" t="s">
        <v>225</v>
      </c>
    </row>
    <row r="4994" spans="20:20">
      <c r="T4994" s="134" t="s">
        <v>231</v>
      </c>
    </row>
    <row r="4995" spans="20:20">
      <c r="T4995" s="134" t="s">
        <v>239</v>
      </c>
    </row>
    <row r="4996" spans="20:20">
      <c r="T4996" s="134" t="s">
        <v>224</v>
      </c>
    </row>
    <row r="4997" spans="20:20">
      <c r="T4997" s="134" t="s">
        <v>240</v>
      </c>
    </row>
    <row r="4998" spans="20:20">
      <c r="T4998" s="134" t="s">
        <v>223</v>
      </c>
    </row>
    <row r="4999" spans="20:20">
      <c r="T4999" s="134" t="s">
        <v>223</v>
      </c>
    </row>
    <row r="5000" spans="20:20">
      <c r="T5000" s="134" t="s">
        <v>226</v>
      </c>
    </row>
    <row r="5001" spans="20:20">
      <c r="T5001" s="134" t="s">
        <v>226</v>
      </c>
    </row>
    <row r="5002" spans="20:20">
      <c r="T5002" s="134" t="s">
        <v>230</v>
      </c>
    </row>
    <row r="5003" spans="20:20">
      <c r="T5003" s="134" t="s">
        <v>239</v>
      </c>
    </row>
    <row r="5004" spans="20:20">
      <c r="T5004" s="134" t="s">
        <v>224</v>
      </c>
    </row>
    <row r="5005" spans="20:20">
      <c r="T5005" s="134" t="s">
        <v>235</v>
      </c>
    </row>
    <row r="5006" spans="20:20">
      <c r="T5006" s="134" t="s">
        <v>227</v>
      </c>
    </row>
    <row r="5007" spans="20:20">
      <c r="T5007" s="134" t="s">
        <v>231</v>
      </c>
    </row>
    <row r="5008" spans="20:20">
      <c r="T5008" s="134" t="s">
        <v>226</v>
      </c>
    </row>
    <row r="5009" spans="20:20">
      <c r="T5009" s="134" t="s">
        <v>244</v>
      </c>
    </row>
    <row r="5010" spans="20:20">
      <c r="T5010" s="134" t="s">
        <v>224</v>
      </c>
    </row>
    <row r="5011" spans="20:20">
      <c r="T5011" s="134" t="s">
        <v>224</v>
      </c>
    </row>
    <row r="5012" spans="20:20">
      <c r="T5012" s="134" t="s">
        <v>224</v>
      </c>
    </row>
    <row r="5013" spans="20:20">
      <c r="T5013" s="134" t="s">
        <v>249</v>
      </c>
    </row>
    <row r="5014" spans="20:20">
      <c r="T5014" s="134" t="s">
        <v>232</v>
      </c>
    </row>
    <row r="5015" spans="20:20">
      <c r="T5015" s="134" t="s">
        <v>228</v>
      </c>
    </row>
    <row r="5016" spans="20:20">
      <c r="T5016" s="134" t="s">
        <v>227</v>
      </c>
    </row>
    <row r="5017" spans="20:20">
      <c r="T5017" s="134" t="s">
        <v>244</v>
      </c>
    </row>
    <row r="5018" spans="20:20">
      <c r="T5018" s="134" t="s">
        <v>267</v>
      </c>
    </row>
    <row r="5019" spans="20:20">
      <c r="T5019" s="134" t="s">
        <v>228</v>
      </c>
    </row>
    <row r="5020" spans="20:20">
      <c r="T5020" s="134" t="s">
        <v>241</v>
      </c>
    </row>
    <row r="5021" spans="20:20">
      <c r="T5021" s="134" t="s">
        <v>249</v>
      </c>
    </row>
    <row r="5022" spans="20:20">
      <c r="T5022" s="134" t="s">
        <v>241</v>
      </c>
    </row>
    <row r="5023" spans="20:20">
      <c r="T5023" s="134" t="s">
        <v>223</v>
      </c>
    </row>
    <row r="5024" spans="20:20">
      <c r="T5024" s="134" t="s">
        <v>225</v>
      </c>
    </row>
    <row r="5025" spans="20:20">
      <c r="T5025" s="134" t="s">
        <v>239</v>
      </c>
    </row>
    <row r="5026" spans="20:20">
      <c r="T5026" s="134" t="s">
        <v>238</v>
      </c>
    </row>
    <row r="5027" spans="20:20">
      <c r="T5027" s="134" t="s">
        <v>239</v>
      </c>
    </row>
    <row r="5028" spans="20:20">
      <c r="T5028" s="134" t="s">
        <v>225</v>
      </c>
    </row>
    <row r="5029" spans="20:20">
      <c r="T5029" s="134" t="s">
        <v>238</v>
      </c>
    </row>
    <row r="5030" spans="20:20">
      <c r="T5030" s="134" t="s">
        <v>241</v>
      </c>
    </row>
    <row r="5031" spans="20:20">
      <c r="T5031" s="134" t="s">
        <v>254</v>
      </c>
    </row>
    <row r="5032" spans="20:20">
      <c r="T5032" s="134" t="s">
        <v>235</v>
      </c>
    </row>
    <row r="5033" spans="20:20">
      <c r="T5033" s="134" t="s">
        <v>223</v>
      </c>
    </row>
    <row r="5034" spans="20:20">
      <c r="T5034" s="134" t="s">
        <v>233</v>
      </c>
    </row>
    <row r="5035" spans="20:20">
      <c r="T5035" s="134" t="s">
        <v>223</v>
      </c>
    </row>
    <row r="5036" spans="20:20">
      <c r="T5036" s="134" t="s">
        <v>223</v>
      </c>
    </row>
    <row r="5037" spans="20:20">
      <c r="T5037" s="134" t="s">
        <v>238</v>
      </c>
    </row>
    <row r="5038" spans="20:20">
      <c r="T5038" s="134" t="s">
        <v>224</v>
      </c>
    </row>
    <row r="5039" spans="20:20">
      <c r="T5039" s="134" t="s">
        <v>231</v>
      </c>
    </row>
    <row r="5040" spans="20:20">
      <c r="T5040" s="134" t="s">
        <v>235</v>
      </c>
    </row>
    <row r="5041" spans="20:20">
      <c r="T5041" s="134" t="s">
        <v>227</v>
      </c>
    </row>
    <row r="5042" spans="20:20">
      <c r="T5042" s="134" t="s">
        <v>227</v>
      </c>
    </row>
    <row r="5043" spans="20:20">
      <c r="T5043" s="134" t="s">
        <v>227</v>
      </c>
    </row>
    <row r="5044" spans="20:20">
      <c r="T5044" s="134" t="s">
        <v>226</v>
      </c>
    </row>
    <row r="5045" spans="20:20">
      <c r="T5045" s="134" t="s">
        <v>227</v>
      </c>
    </row>
    <row r="5046" spans="20:20">
      <c r="T5046" s="134" t="s">
        <v>246</v>
      </c>
    </row>
    <row r="5047" spans="20:20">
      <c r="T5047" s="134" t="s">
        <v>232</v>
      </c>
    </row>
    <row r="5048" spans="20:20">
      <c r="T5048" s="134" t="s">
        <v>244</v>
      </c>
    </row>
    <row r="5049" spans="20:20">
      <c r="T5049" s="134" t="s">
        <v>224</v>
      </c>
    </row>
    <row r="5050" spans="20:20">
      <c r="T5050" s="134" t="s">
        <v>226</v>
      </c>
    </row>
    <row r="5051" spans="20:20">
      <c r="T5051" s="134" t="s">
        <v>247</v>
      </c>
    </row>
    <row r="5052" spans="20:20">
      <c r="T5052" s="134" t="s">
        <v>234</v>
      </c>
    </row>
    <row r="5053" spans="20:20">
      <c r="T5053" s="134" t="s">
        <v>232</v>
      </c>
    </row>
    <row r="5054" spans="20:20">
      <c r="T5054" s="134" t="s">
        <v>232</v>
      </c>
    </row>
    <row r="5055" spans="20:20">
      <c r="T5055" s="134" t="s">
        <v>232</v>
      </c>
    </row>
    <row r="5056" spans="20:20">
      <c r="T5056" s="134" t="s">
        <v>225</v>
      </c>
    </row>
    <row r="5057" spans="20:20">
      <c r="T5057" s="134" t="s">
        <v>237</v>
      </c>
    </row>
    <row r="5058" spans="20:20">
      <c r="T5058" s="134" t="s">
        <v>224</v>
      </c>
    </row>
    <row r="5059" spans="20:20">
      <c r="T5059" s="134" t="s">
        <v>234</v>
      </c>
    </row>
    <row r="5060" spans="20:20">
      <c r="T5060" s="134" t="s">
        <v>230</v>
      </c>
    </row>
    <row r="5061" spans="20:20">
      <c r="T5061" s="134" t="s">
        <v>225</v>
      </c>
    </row>
    <row r="5062" spans="20:20">
      <c r="T5062" s="134" t="s">
        <v>224</v>
      </c>
    </row>
    <row r="5063" spans="20:20">
      <c r="T5063" s="134" t="s">
        <v>249</v>
      </c>
    </row>
    <row r="5064" spans="20:20">
      <c r="T5064" s="134" t="s">
        <v>225</v>
      </c>
    </row>
    <row r="5065" spans="20:20">
      <c r="T5065" s="134" t="s">
        <v>225</v>
      </c>
    </row>
    <row r="5066" spans="20:20">
      <c r="T5066" s="134" t="s">
        <v>226</v>
      </c>
    </row>
    <row r="5067" spans="20:20">
      <c r="T5067" s="134" t="s">
        <v>232</v>
      </c>
    </row>
    <row r="5068" spans="20:20">
      <c r="T5068" s="134" t="s">
        <v>230</v>
      </c>
    </row>
    <row r="5069" spans="20:20">
      <c r="T5069" s="134" t="s">
        <v>228</v>
      </c>
    </row>
    <row r="5070" spans="20:20">
      <c r="T5070" s="134" t="s">
        <v>239</v>
      </c>
    </row>
    <row r="5071" spans="20:20">
      <c r="T5071" s="134" t="s">
        <v>236</v>
      </c>
    </row>
    <row r="5072" spans="20:20">
      <c r="T5072" s="134" t="s">
        <v>231</v>
      </c>
    </row>
    <row r="5073" spans="20:20">
      <c r="T5073" s="134" t="s">
        <v>225</v>
      </c>
    </row>
    <row r="5074" spans="20:20">
      <c r="T5074" s="134" t="s">
        <v>234</v>
      </c>
    </row>
    <row r="5075" spans="20:20">
      <c r="T5075" s="134" t="s">
        <v>227</v>
      </c>
    </row>
    <row r="5076" spans="20:20">
      <c r="T5076" s="134" t="s">
        <v>224</v>
      </c>
    </row>
    <row r="5077" spans="20:20">
      <c r="T5077" s="134" t="s">
        <v>226</v>
      </c>
    </row>
    <row r="5078" spans="20:20">
      <c r="T5078" s="134" t="s">
        <v>238</v>
      </c>
    </row>
    <row r="5079" spans="20:20">
      <c r="T5079" s="134" t="s">
        <v>224</v>
      </c>
    </row>
    <row r="5080" spans="20:20">
      <c r="T5080" s="134" t="s">
        <v>224</v>
      </c>
    </row>
    <row r="5081" spans="20:20">
      <c r="T5081" s="134" t="s">
        <v>224</v>
      </c>
    </row>
    <row r="5082" spans="20:20">
      <c r="T5082" s="134" t="s">
        <v>227</v>
      </c>
    </row>
    <row r="5083" spans="20:20">
      <c r="T5083" s="134" t="s">
        <v>227</v>
      </c>
    </row>
    <row r="5084" spans="20:20">
      <c r="T5084" s="134" t="s">
        <v>224</v>
      </c>
    </row>
    <row r="5085" spans="20:20">
      <c r="T5085" s="134" t="s">
        <v>224</v>
      </c>
    </row>
    <row r="5086" spans="20:20">
      <c r="T5086" s="134" t="s">
        <v>224</v>
      </c>
    </row>
    <row r="5087" spans="20:20">
      <c r="T5087" s="134" t="s">
        <v>225</v>
      </c>
    </row>
    <row r="5088" spans="20:20">
      <c r="T5088" s="134" t="s">
        <v>224</v>
      </c>
    </row>
    <row r="5089" spans="20:20">
      <c r="T5089" s="134" t="s">
        <v>226</v>
      </c>
    </row>
    <row r="5090" spans="20:20">
      <c r="T5090" s="134" t="s">
        <v>223</v>
      </c>
    </row>
    <row r="5091" spans="20:20">
      <c r="T5091" s="134" t="s">
        <v>252</v>
      </c>
    </row>
    <row r="5092" spans="20:20">
      <c r="T5092" s="134" t="s">
        <v>225</v>
      </c>
    </row>
    <row r="5093" spans="20:20">
      <c r="T5093" s="134" t="s">
        <v>225</v>
      </c>
    </row>
    <row r="5094" spans="20:20">
      <c r="T5094" s="134" t="s">
        <v>232</v>
      </c>
    </row>
    <row r="5095" spans="20:20">
      <c r="T5095" s="134" t="s">
        <v>225</v>
      </c>
    </row>
    <row r="5096" spans="20:20">
      <c r="T5096" s="134" t="s">
        <v>226</v>
      </c>
    </row>
    <row r="5097" spans="20:20">
      <c r="T5097" s="134" t="s">
        <v>257</v>
      </c>
    </row>
    <row r="5098" spans="20:20">
      <c r="T5098" s="134" t="s">
        <v>244</v>
      </c>
    </row>
    <row r="5099" spans="20:20">
      <c r="T5099" s="134" t="s">
        <v>231</v>
      </c>
    </row>
    <row r="5100" spans="20:20">
      <c r="T5100" s="134" t="s">
        <v>260</v>
      </c>
    </row>
    <row r="5101" spans="20:20">
      <c r="T5101" s="134" t="s">
        <v>254</v>
      </c>
    </row>
    <row r="5102" spans="20:20">
      <c r="T5102" s="134" t="s">
        <v>225</v>
      </c>
    </row>
    <row r="5103" spans="20:20">
      <c r="T5103" s="134" t="s">
        <v>223</v>
      </c>
    </row>
    <row r="5104" spans="20:20">
      <c r="T5104" s="134" t="s">
        <v>223</v>
      </c>
    </row>
    <row r="5105" spans="20:20">
      <c r="T5105" s="134" t="s">
        <v>242</v>
      </c>
    </row>
    <row r="5106" spans="20:20">
      <c r="T5106" s="134" t="s">
        <v>224</v>
      </c>
    </row>
    <row r="5107" spans="20:20">
      <c r="T5107" s="134" t="s">
        <v>232</v>
      </c>
    </row>
    <row r="5108" spans="20:20">
      <c r="T5108" s="134" t="s">
        <v>225</v>
      </c>
    </row>
    <row r="5109" spans="20:20">
      <c r="T5109" s="134" t="s">
        <v>225</v>
      </c>
    </row>
    <row r="5110" spans="20:20">
      <c r="T5110" s="134" t="s">
        <v>224</v>
      </c>
    </row>
    <row r="5111" spans="20:20">
      <c r="T5111" s="134" t="s">
        <v>226</v>
      </c>
    </row>
    <row r="5112" spans="20:20">
      <c r="T5112" s="134" t="s">
        <v>224</v>
      </c>
    </row>
    <row r="5113" spans="20:20">
      <c r="T5113" s="134" t="s">
        <v>239</v>
      </c>
    </row>
    <row r="5114" spans="20:20">
      <c r="T5114" s="134" t="s">
        <v>223</v>
      </c>
    </row>
    <row r="5115" spans="20:20">
      <c r="T5115" s="134" t="s">
        <v>223</v>
      </c>
    </row>
    <row r="5116" spans="20:20">
      <c r="T5116" s="134" t="s">
        <v>244</v>
      </c>
    </row>
    <row r="5117" spans="20:20">
      <c r="T5117" s="134" t="s">
        <v>249</v>
      </c>
    </row>
    <row r="5118" spans="20:20">
      <c r="T5118" s="134" t="s">
        <v>240</v>
      </c>
    </row>
    <row r="5119" spans="20:20">
      <c r="T5119" s="134" t="s">
        <v>254</v>
      </c>
    </row>
    <row r="5120" spans="20:20">
      <c r="T5120" s="134" t="s">
        <v>226</v>
      </c>
    </row>
    <row r="5121" spans="20:20">
      <c r="T5121" s="134" t="s">
        <v>232</v>
      </c>
    </row>
    <row r="5122" spans="20:20">
      <c r="T5122" s="134" t="s">
        <v>223</v>
      </c>
    </row>
    <row r="5123" spans="20:20">
      <c r="T5123" s="134" t="s">
        <v>232</v>
      </c>
    </row>
    <row r="5124" spans="20:20">
      <c r="T5124" s="134" t="s">
        <v>238</v>
      </c>
    </row>
    <row r="5125" spans="20:20">
      <c r="T5125" s="134" t="s">
        <v>223</v>
      </c>
    </row>
    <row r="5126" spans="20:20">
      <c r="T5126" s="134" t="s">
        <v>226</v>
      </c>
    </row>
    <row r="5127" spans="20:20">
      <c r="T5127" s="134" t="s">
        <v>241</v>
      </c>
    </row>
    <row r="5128" spans="20:20">
      <c r="T5128" s="134" t="s">
        <v>225</v>
      </c>
    </row>
    <row r="5129" spans="20:20">
      <c r="T5129" s="134" t="s">
        <v>223</v>
      </c>
    </row>
    <row r="5130" spans="20:20">
      <c r="T5130" s="134" t="s">
        <v>227</v>
      </c>
    </row>
    <row r="5131" spans="20:20">
      <c r="T5131" s="134" t="s">
        <v>239</v>
      </c>
    </row>
    <row r="5132" spans="20:20">
      <c r="T5132" s="134" t="s">
        <v>238</v>
      </c>
    </row>
    <row r="5133" spans="20:20">
      <c r="T5133" s="134" t="s">
        <v>238</v>
      </c>
    </row>
    <row r="5134" spans="20:20">
      <c r="T5134" s="134" t="s">
        <v>225</v>
      </c>
    </row>
    <row r="5135" spans="20:20">
      <c r="T5135" s="134" t="s">
        <v>231</v>
      </c>
    </row>
    <row r="5136" spans="20:20">
      <c r="T5136" s="134" t="s">
        <v>223</v>
      </c>
    </row>
    <row r="5137" spans="20:20">
      <c r="T5137" s="134" t="s">
        <v>233</v>
      </c>
    </row>
    <row r="5138" spans="20:20">
      <c r="T5138" s="134" t="s">
        <v>231</v>
      </c>
    </row>
    <row r="5139" spans="20:20">
      <c r="T5139" s="134" t="s">
        <v>239</v>
      </c>
    </row>
    <row r="5140" spans="20:20">
      <c r="T5140" s="134" t="s">
        <v>231</v>
      </c>
    </row>
    <row r="5141" spans="20:20">
      <c r="T5141" s="134" t="s">
        <v>239</v>
      </c>
    </row>
    <row r="5142" spans="20:20">
      <c r="T5142" s="134" t="s">
        <v>238</v>
      </c>
    </row>
    <row r="5143" spans="20:20">
      <c r="T5143" s="134" t="s">
        <v>231</v>
      </c>
    </row>
    <row r="5144" spans="20:20">
      <c r="T5144" s="134" t="s">
        <v>241</v>
      </c>
    </row>
    <row r="5145" spans="20:20">
      <c r="T5145" s="134" t="s">
        <v>225</v>
      </c>
    </row>
    <row r="5146" spans="20:20">
      <c r="T5146" s="134" t="s">
        <v>231</v>
      </c>
    </row>
    <row r="5147" spans="20:20">
      <c r="T5147" s="134" t="s">
        <v>229</v>
      </c>
    </row>
    <row r="5148" spans="20:20">
      <c r="T5148" s="134" t="s">
        <v>252</v>
      </c>
    </row>
    <row r="5149" spans="20:20">
      <c r="T5149" s="134" t="s">
        <v>223</v>
      </c>
    </row>
    <row r="5150" spans="20:20">
      <c r="T5150" s="134" t="s">
        <v>227</v>
      </c>
    </row>
    <row r="5151" spans="20:20">
      <c r="T5151" s="134" t="s">
        <v>231</v>
      </c>
    </row>
    <row r="5152" spans="20:20">
      <c r="T5152" s="134" t="s">
        <v>226</v>
      </c>
    </row>
    <row r="5153" spans="20:20">
      <c r="T5153" s="134" t="s">
        <v>252</v>
      </c>
    </row>
    <row r="5154" spans="20:20">
      <c r="T5154" s="134" t="s">
        <v>231</v>
      </c>
    </row>
    <row r="5155" spans="20:20">
      <c r="T5155" s="134" t="s">
        <v>224</v>
      </c>
    </row>
    <row r="5156" spans="20:20">
      <c r="T5156" s="134" t="s">
        <v>238</v>
      </c>
    </row>
    <row r="5157" spans="20:20">
      <c r="T5157" s="134" t="s">
        <v>231</v>
      </c>
    </row>
    <row r="5158" spans="20:20">
      <c r="T5158" s="134" t="s">
        <v>254</v>
      </c>
    </row>
    <row r="5159" spans="20:20">
      <c r="T5159" s="134" t="s">
        <v>223</v>
      </c>
    </row>
    <row r="5160" spans="20:20">
      <c r="T5160" s="134" t="s">
        <v>235</v>
      </c>
    </row>
    <row r="5161" spans="20:20">
      <c r="T5161" s="134" t="s">
        <v>231</v>
      </c>
    </row>
    <row r="5162" spans="20:20">
      <c r="T5162" s="134" t="s">
        <v>239</v>
      </c>
    </row>
    <row r="5163" spans="20:20">
      <c r="T5163" s="134" t="s">
        <v>237</v>
      </c>
    </row>
    <row r="5164" spans="20:20">
      <c r="T5164" s="134" t="s">
        <v>231</v>
      </c>
    </row>
    <row r="5165" spans="20:20">
      <c r="T5165" s="134" t="s">
        <v>231</v>
      </c>
    </row>
    <row r="5166" spans="20:20">
      <c r="T5166" s="134" t="s">
        <v>244</v>
      </c>
    </row>
    <row r="5167" spans="20:20">
      <c r="T5167" s="134" t="s">
        <v>227</v>
      </c>
    </row>
    <row r="5168" spans="20:20">
      <c r="T5168" s="134" t="s">
        <v>226</v>
      </c>
    </row>
    <row r="5169" spans="20:20">
      <c r="T5169" s="134" t="s">
        <v>225</v>
      </c>
    </row>
    <row r="5170" spans="20:20">
      <c r="T5170" s="134" t="s">
        <v>238</v>
      </c>
    </row>
    <row r="5171" spans="20:20">
      <c r="T5171" s="134" t="s">
        <v>225</v>
      </c>
    </row>
    <row r="5172" spans="20:20">
      <c r="T5172" s="134" t="s">
        <v>233</v>
      </c>
    </row>
    <row r="5173" spans="20:20">
      <c r="T5173" s="134" t="s">
        <v>227</v>
      </c>
    </row>
    <row r="5174" spans="20:20">
      <c r="T5174" s="134" t="s">
        <v>239</v>
      </c>
    </row>
    <row r="5175" spans="20:20">
      <c r="T5175" s="134" t="s">
        <v>249</v>
      </c>
    </row>
    <row r="5176" spans="20:20">
      <c r="T5176" s="134" t="s">
        <v>224</v>
      </c>
    </row>
    <row r="5177" spans="20:20">
      <c r="T5177" s="134" t="s">
        <v>235</v>
      </c>
    </row>
    <row r="5178" spans="20:20">
      <c r="T5178" s="134" t="s">
        <v>226</v>
      </c>
    </row>
    <row r="5179" spans="20:20">
      <c r="T5179" s="134" t="s">
        <v>252</v>
      </c>
    </row>
    <row r="5180" spans="20:20">
      <c r="T5180" s="134" t="s">
        <v>232</v>
      </c>
    </row>
    <row r="5181" spans="20:20">
      <c r="T5181" s="134" t="s">
        <v>223</v>
      </c>
    </row>
    <row r="5182" spans="20:20">
      <c r="T5182" s="134" t="s">
        <v>226</v>
      </c>
    </row>
    <row r="5183" spans="20:20">
      <c r="T5183" s="134" t="s">
        <v>238</v>
      </c>
    </row>
    <row r="5184" spans="20:20">
      <c r="T5184" s="134" t="s">
        <v>252</v>
      </c>
    </row>
    <row r="5185" spans="20:20">
      <c r="T5185" s="134" t="s">
        <v>252</v>
      </c>
    </row>
    <row r="5186" spans="20:20">
      <c r="T5186" s="134" t="s">
        <v>254</v>
      </c>
    </row>
    <row r="5187" spans="20:20">
      <c r="T5187" s="134" t="s">
        <v>242</v>
      </c>
    </row>
    <row r="5188" spans="20:20">
      <c r="T5188" s="134" t="s">
        <v>228</v>
      </c>
    </row>
    <row r="5189" spans="20:20">
      <c r="T5189" s="134" t="s">
        <v>224</v>
      </c>
    </row>
    <row r="5190" spans="20:20">
      <c r="T5190" s="134" t="s">
        <v>236</v>
      </c>
    </row>
    <row r="5191" spans="20:20">
      <c r="T5191" s="134" t="s">
        <v>234</v>
      </c>
    </row>
    <row r="5192" spans="20:20">
      <c r="T5192" s="134" t="s">
        <v>228</v>
      </c>
    </row>
    <row r="5193" spans="20:20">
      <c r="T5193" s="134" t="s">
        <v>254</v>
      </c>
    </row>
    <row r="5194" spans="20:20">
      <c r="T5194" s="134" t="s">
        <v>226</v>
      </c>
    </row>
    <row r="5195" spans="20:20">
      <c r="T5195" s="134" t="s">
        <v>224</v>
      </c>
    </row>
    <row r="5196" spans="20:20">
      <c r="T5196" s="134" t="s">
        <v>232</v>
      </c>
    </row>
    <row r="5197" spans="20:20">
      <c r="T5197" s="134" t="s">
        <v>237</v>
      </c>
    </row>
    <row r="5198" spans="20:20">
      <c r="T5198" s="134" t="s">
        <v>239</v>
      </c>
    </row>
    <row r="5199" spans="20:20">
      <c r="T5199" s="134" t="s">
        <v>227</v>
      </c>
    </row>
    <row r="5200" spans="20:20">
      <c r="T5200" s="134" t="s">
        <v>238</v>
      </c>
    </row>
    <row r="5201" spans="20:20">
      <c r="T5201" s="134" t="s">
        <v>231</v>
      </c>
    </row>
    <row r="5202" spans="20:20">
      <c r="T5202" s="134" t="s">
        <v>227</v>
      </c>
    </row>
    <row r="5203" spans="20:20">
      <c r="T5203" s="134" t="s">
        <v>225</v>
      </c>
    </row>
    <row r="5204" spans="20:20">
      <c r="T5204" s="134" t="s">
        <v>227</v>
      </c>
    </row>
    <row r="5205" spans="20:20">
      <c r="T5205" s="134" t="s">
        <v>224</v>
      </c>
    </row>
    <row r="5206" spans="20:20">
      <c r="T5206" s="134" t="s">
        <v>254</v>
      </c>
    </row>
    <row r="5207" spans="20:20">
      <c r="T5207" s="134" t="s">
        <v>225</v>
      </c>
    </row>
    <row r="5208" spans="20:20">
      <c r="T5208" s="134" t="s">
        <v>252</v>
      </c>
    </row>
    <row r="5209" spans="20:20">
      <c r="T5209" s="134" t="s">
        <v>231</v>
      </c>
    </row>
    <row r="5210" spans="20:20">
      <c r="T5210" s="134" t="s">
        <v>224</v>
      </c>
    </row>
    <row r="5211" spans="20:20">
      <c r="T5211" s="134" t="s">
        <v>227</v>
      </c>
    </row>
    <row r="5212" spans="20:20">
      <c r="T5212" s="134" t="s">
        <v>238</v>
      </c>
    </row>
    <row r="5213" spans="20:20">
      <c r="T5213" s="134" t="s">
        <v>223</v>
      </c>
    </row>
    <row r="5214" spans="20:20">
      <c r="T5214" s="134" t="s">
        <v>229</v>
      </c>
    </row>
    <row r="5215" spans="20:20">
      <c r="T5215" s="134" t="s">
        <v>225</v>
      </c>
    </row>
    <row r="5216" spans="20:20">
      <c r="T5216" s="134" t="s">
        <v>232</v>
      </c>
    </row>
    <row r="5217" spans="20:20">
      <c r="T5217" s="134" t="s">
        <v>239</v>
      </c>
    </row>
    <row r="5218" spans="20:20">
      <c r="T5218" s="134" t="s">
        <v>238</v>
      </c>
    </row>
    <row r="5219" spans="20:20">
      <c r="T5219" s="134" t="s">
        <v>235</v>
      </c>
    </row>
    <row r="5220" spans="20:20">
      <c r="T5220" s="134" t="s">
        <v>231</v>
      </c>
    </row>
    <row r="5221" spans="20:20">
      <c r="T5221" s="134" t="s">
        <v>223</v>
      </c>
    </row>
    <row r="5222" spans="20:20">
      <c r="T5222" s="134" t="s">
        <v>229</v>
      </c>
    </row>
    <row r="5223" spans="20:20">
      <c r="T5223" s="134" t="s">
        <v>231</v>
      </c>
    </row>
    <row r="5224" spans="20:20">
      <c r="T5224" s="134" t="s">
        <v>235</v>
      </c>
    </row>
    <row r="5225" spans="20:20">
      <c r="T5225" s="134" t="s">
        <v>238</v>
      </c>
    </row>
    <row r="5226" spans="20:20">
      <c r="T5226" s="134" t="s">
        <v>223</v>
      </c>
    </row>
    <row r="5227" spans="20:20">
      <c r="T5227" s="134" t="s">
        <v>239</v>
      </c>
    </row>
    <row r="5228" spans="20:20">
      <c r="T5228" s="134" t="s">
        <v>225</v>
      </c>
    </row>
    <row r="5229" spans="20:20">
      <c r="T5229" s="134" t="s">
        <v>228</v>
      </c>
    </row>
    <row r="5230" spans="20:20">
      <c r="T5230" s="134" t="s">
        <v>239</v>
      </c>
    </row>
    <row r="5231" spans="20:20">
      <c r="T5231" s="134" t="s">
        <v>223</v>
      </c>
    </row>
    <row r="5232" spans="20:20">
      <c r="T5232" s="134" t="s">
        <v>232</v>
      </c>
    </row>
    <row r="5233" spans="20:20">
      <c r="T5233" s="134" t="s">
        <v>238</v>
      </c>
    </row>
    <row r="5234" spans="20:20">
      <c r="T5234" s="134" t="s">
        <v>231</v>
      </c>
    </row>
    <row r="5235" spans="20:20">
      <c r="T5235" s="134" t="s">
        <v>265</v>
      </c>
    </row>
    <row r="5236" spans="20:20">
      <c r="T5236" s="134" t="s">
        <v>238</v>
      </c>
    </row>
    <row r="5237" spans="20:20">
      <c r="T5237" s="134" t="s">
        <v>241</v>
      </c>
    </row>
    <row r="5238" spans="20:20">
      <c r="T5238" s="134" t="s">
        <v>231</v>
      </c>
    </row>
    <row r="5239" spans="20:20">
      <c r="T5239" s="134" t="s">
        <v>228</v>
      </c>
    </row>
    <row r="5240" spans="20:20">
      <c r="T5240" s="134" t="s">
        <v>227</v>
      </c>
    </row>
    <row r="5241" spans="20:20">
      <c r="T5241" s="134" t="s">
        <v>252</v>
      </c>
    </row>
    <row r="5242" spans="20:20">
      <c r="T5242" s="134" t="s">
        <v>225</v>
      </c>
    </row>
    <row r="5243" spans="20:20">
      <c r="T5243" s="134" t="s">
        <v>226</v>
      </c>
    </row>
    <row r="5244" spans="20:20">
      <c r="T5244" s="134" t="s">
        <v>231</v>
      </c>
    </row>
    <row r="5245" spans="20:20">
      <c r="T5245" s="134" t="s">
        <v>235</v>
      </c>
    </row>
    <row r="5246" spans="20:20">
      <c r="T5246" s="134" t="s">
        <v>254</v>
      </c>
    </row>
    <row r="5247" spans="20:20">
      <c r="T5247" s="134" t="s">
        <v>238</v>
      </c>
    </row>
    <row r="5248" spans="20:20">
      <c r="T5248" s="134" t="s">
        <v>226</v>
      </c>
    </row>
    <row r="5249" spans="20:20">
      <c r="T5249" s="134" t="s">
        <v>224</v>
      </c>
    </row>
    <row r="5250" spans="20:20">
      <c r="T5250" s="134" t="s">
        <v>254</v>
      </c>
    </row>
    <row r="5251" spans="20:20">
      <c r="T5251" s="134" t="s">
        <v>230</v>
      </c>
    </row>
    <row r="5252" spans="20:20">
      <c r="T5252" s="134" t="s">
        <v>224</v>
      </c>
    </row>
    <row r="5253" spans="20:20">
      <c r="T5253" s="134" t="s">
        <v>227</v>
      </c>
    </row>
    <row r="5254" spans="20:20">
      <c r="T5254" s="134" t="s">
        <v>223</v>
      </c>
    </row>
    <row r="5255" spans="20:20">
      <c r="T5255" s="134" t="s">
        <v>224</v>
      </c>
    </row>
    <row r="5256" spans="20:20">
      <c r="T5256" s="134" t="s">
        <v>239</v>
      </c>
    </row>
    <row r="5257" spans="20:20">
      <c r="T5257" s="134" t="s">
        <v>231</v>
      </c>
    </row>
    <row r="5258" spans="20:20">
      <c r="T5258" s="134" t="s">
        <v>258</v>
      </c>
    </row>
    <row r="5259" spans="20:20">
      <c r="T5259" s="134" t="s">
        <v>224</v>
      </c>
    </row>
    <row r="5260" spans="20:20">
      <c r="T5260" s="134" t="s">
        <v>223</v>
      </c>
    </row>
    <row r="5261" spans="20:20">
      <c r="T5261" s="134" t="s">
        <v>224</v>
      </c>
    </row>
    <row r="5262" spans="20:20">
      <c r="T5262" s="134" t="s">
        <v>237</v>
      </c>
    </row>
    <row r="5263" spans="20:20">
      <c r="T5263" s="134" t="s">
        <v>224</v>
      </c>
    </row>
    <row r="5264" spans="20:20">
      <c r="T5264" s="134" t="s">
        <v>225</v>
      </c>
    </row>
    <row r="5265" spans="20:20">
      <c r="T5265" s="134" t="s">
        <v>238</v>
      </c>
    </row>
    <row r="5266" spans="20:20">
      <c r="T5266" s="134" t="s">
        <v>230</v>
      </c>
    </row>
    <row r="5267" spans="20:20">
      <c r="T5267" s="134" t="s">
        <v>223</v>
      </c>
    </row>
    <row r="5268" spans="20:20">
      <c r="T5268" s="134" t="s">
        <v>234</v>
      </c>
    </row>
    <row r="5269" spans="20:20">
      <c r="T5269" s="134" t="s">
        <v>238</v>
      </c>
    </row>
    <row r="5270" spans="20:20">
      <c r="T5270" s="134" t="s">
        <v>246</v>
      </c>
    </row>
    <row r="5271" spans="20:20">
      <c r="T5271" s="134" t="s">
        <v>236</v>
      </c>
    </row>
    <row r="5272" spans="20:20">
      <c r="T5272" s="134" t="s">
        <v>238</v>
      </c>
    </row>
    <row r="5273" spans="20:20">
      <c r="T5273" s="134" t="s">
        <v>225</v>
      </c>
    </row>
    <row r="5274" spans="20:20">
      <c r="T5274" s="134" t="s">
        <v>233</v>
      </c>
    </row>
    <row r="5275" spans="20:20">
      <c r="T5275" s="134" t="s">
        <v>241</v>
      </c>
    </row>
    <row r="5276" spans="20:20">
      <c r="T5276" s="134" t="s">
        <v>238</v>
      </c>
    </row>
    <row r="5277" spans="20:20">
      <c r="T5277" s="134" t="s">
        <v>257</v>
      </c>
    </row>
    <row r="5278" spans="20:20">
      <c r="T5278" s="134" t="s">
        <v>238</v>
      </c>
    </row>
    <row r="5279" spans="20:20">
      <c r="T5279" s="134" t="s">
        <v>223</v>
      </c>
    </row>
    <row r="5280" spans="20:20">
      <c r="T5280" s="134" t="s">
        <v>241</v>
      </c>
    </row>
    <row r="5281" spans="20:20">
      <c r="T5281" s="134" t="s">
        <v>239</v>
      </c>
    </row>
    <row r="5282" spans="20:20">
      <c r="T5282" s="134" t="s">
        <v>223</v>
      </c>
    </row>
    <row r="5283" spans="20:20">
      <c r="T5283" s="134" t="s">
        <v>225</v>
      </c>
    </row>
    <row r="5284" spans="20:20">
      <c r="T5284" s="134" t="s">
        <v>223</v>
      </c>
    </row>
    <row r="5285" spans="20:20">
      <c r="T5285" s="134" t="s">
        <v>231</v>
      </c>
    </row>
    <row r="5286" spans="20:20">
      <c r="T5286" s="134" t="s">
        <v>224</v>
      </c>
    </row>
    <row r="5287" spans="20:20">
      <c r="T5287" s="134" t="s">
        <v>248</v>
      </c>
    </row>
    <row r="5288" spans="20:20">
      <c r="T5288" s="134" t="s">
        <v>224</v>
      </c>
    </row>
    <row r="5289" spans="20:20">
      <c r="T5289" s="134" t="s">
        <v>223</v>
      </c>
    </row>
    <row r="5290" spans="20:20">
      <c r="T5290" s="134" t="s">
        <v>231</v>
      </c>
    </row>
    <row r="5291" spans="20:20">
      <c r="T5291" s="134" t="s">
        <v>240</v>
      </c>
    </row>
    <row r="5292" spans="20:20">
      <c r="T5292" s="134" t="s">
        <v>225</v>
      </c>
    </row>
    <row r="5293" spans="20:20">
      <c r="T5293" s="134" t="s">
        <v>239</v>
      </c>
    </row>
    <row r="5294" spans="20:20">
      <c r="T5294" s="134" t="s">
        <v>240</v>
      </c>
    </row>
    <row r="5295" spans="20:20">
      <c r="T5295" s="134" t="s">
        <v>235</v>
      </c>
    </row>
    <row r="5296" spans="20:20">
      <c r="T5296" s="134" t="s">
        <v>223</v>
      </c>
    </row>
    <row r="5297" spans="20:20">
      <c r="T5297" s="134" t="s">
        <v>227</v>
      </c>
    </row>
    <row r="5298" spans="20:20">
      <c r="T5298" s="134" t="s">
        <v>225</v>
      </c>
    </row>
    <row r="5299" spans="20:20">
      <c r="T5299" s="134" t="s">
        <v>229</v>
      </c>
    </row>
    <row r="5300" spans="20:20">
      <c r="T5300" s="134" t="s">
        <v>234</v>
      </c>
    </row>
    <row r="5301" spans="20:20">
      <c r="T5301" s="134" t="s">
        <v>228</v>
      </c>
    </row>
    <row r="5302" spans="20:20">
      <c r="T5302" s="134" t="s">
        <v>238</v>
      </c>
    </row>
    <row r="5303" spans="20:20">
      <c r="T5303" s="134" t="s">
        <v>244</v>
      </c>
    </row>
    <row r="5304" spans="20:20">
      <c r="T5304" s="134" t="s">
        <v>224</v>
      </c>
    </row>
    <row r="5305" spans="20:20">
      <c r="T5305" s="134" t="s">
        <v>228</v>
      </c>
    </row>
    <row r="5306" spans="20:20">
      <c r="T5306" s="134" t="s">
        <v>225</v>
      </c>
    </row>
    <row r="5307" spans="20:20">
      <c r="T5307" s="134" t="s">
        <v>243</v>
      </c>
    </row>
    <row r="5308" spans="20:20">
      <c r="T5308" s="134" t="s">
        <v>226</v>
      </c>
    </row>
    <row r="5309" spans="20:20">
      <c r="T5309" s="134" t="s">
        <v>226</v>
      </c>
    </row>
    <row r="5310" spans="20:20">
      <c r="T5310" s="134" t="s">
        <v>235</v>
      </c>
    </row>
    <row r="5311" spans="20:20">
      <c r="T5311" s="134" t="s">
        <v>226</v>
      </c>
    </row>
    <row r="5312" spans="20:20">
      <c r="T5312" s="134" t="s">
        <v>238</v>
      </c>
    </row>
    <row r="5313" spans="20:20">
      <c r="T5313" s="134" t="s">
        <v>223</v>
      </c>
    </row>
    <row r="5314" spans="20:20">
      <c r="T5314" s="134" t="s">
        <v>239</v>
      </c>
    </row>
    <row r="5315" spans="20:20">
      <c r="T5315" s="134" t="s">
        <v>235</v>
      </c>
    </row>
    <row r="5316" spans="20:20">
      <c r="T5316" s="134" t="s">
        <v>224</v>
      </c>
    </row>
    <row r="5317" spans="20:20">
      <c r="T5317" s="134" t="s">
        <v>262</v>
      </c>
    </row>
    <row r="5318" spans="20:20">
      <c r="T5318" s="134" t="s">
        <v>227</v>
      </c>
    </row>
    <row r="5319" spans="20:20">
      <c r="T5319" s="134" t="s">
        <v>226</v>
      </c>
    </row>
    <row r="5320" spans="20:20">
      <c r="T5320" s="134" t="s">
        <v>239</v>
      </c>
    </row>
    <row r="5321" spans="20:20">
      <c r="T5321" s="134" t="s">
        <v>226</v>
      </c>
    </row>
    <row r="5322" spans="20:20">
      <c r="T5322" s="134" t="s">
        <v>224</v>
      </c>
    </row>
    <row r="5323" spans="20:20">
      <c r="T5323" s="134" t="s">
        <v>223</v>
      </c>
    </row>
    <row r="5324" spans="20:20">
      <c r="T5324" s="134" t="s">
        <v>223</v>
      </c>
    </row>
    <row r="5325" spans="20:20">
      <c r="T5325" s="134" t="s">
        <v>223</v>
      </c>
    </row>
    <row r="5326" spans="20:20">
      <c r="T5326" s="134" t="s">
        <v>227</v>
      </c>
    </row>
    <row r="5327" spans="20:20">
      <c r="T5327" s="134" t="s">
        <v>226</v>
      </c>
    </row>
    <row r="5328" spans="20:20">
      <c r="T5328" s="134" t="s">
        <v>231</v>
      </c>
    </row>
    <row r="5329" spans="20:20">
      <c r="T5329" s="134" t="s">
        <v>239</v>
      </c>
    </row>
    <row r="5330" spans="20:20">
      <c r="T5330" s="134" t="s">
        <v>226</v>
      </c>
    </row>
    <row r="5331" spans="20:20">
      <c r="T5331" s="134" t="s">
        <v>225</v>
      </c>
    </row>
    <row r="5332" spans="20:20">
      <c r="T5332" s="134" t="s">
        <v>226</v>
      </c>
    </row>
    <row r="5333" spans="20:20">
      <c r="T5333" s="134" t="s">
        <v>227</v>
      </c>
    </row>
    <row r="5334" spans="20:20">
      <c r="T5334" s="134" t="s">
        <v>238</v>
      </c>
    </row>
    <row r="5335" spans="20:20">
      <c r="T5335" s="134" t="s">
        <v>223</v>
      </c>
    </row>
    <row r="5336" spans="20:20">
      <c r="T5336" s="134" t="s">
        <v>227</v>
      </c>
    </row>
    <row r="5337" spans="20:20">
      <c r="T5337" s="134" t="s">
        <v>224</v>
      </c>
    </row>
    <row r="5338" spans="20:20">
      <c r="T5338" s="134" t="s">
        <v>232</v>
      </c>
    </row>
    <row r="5339" spans="20:20">
      <c r="T5339" s="134" t="s">
        <v>224</v>
      </c>
    </row>
    <row r="5340" spans="20:20">
      <c r="T5340" s="134" t="s">
        <v>235</v>
      </c>
    </row>
    <row r="5341" spans="20:20">
      <c r="T5341" s="134" t="s">
        <v>224</v>
      </c>
    </row>
    <row r="5342" spans="20:20">
      <c r="T5342" s="134" t="s">
        <v>223</v>
      </c>
    </row>
    <row r="5343" spans="20:20">
      <c r="T5343" s="134" t="s">
        <v>225</v>
      </c>
    </row>
    <row r="5344" spans="20:20">
      <c r="T5344" s="134" t="s">
        <v>223</v>
      </c>
    </row>
    <row r="5345" spans="20:20">
      <c r="T5345" s="134" t="s">
        <v>232</v>
      </c>
    </row>
    <row r="5346" spans="20:20">
      <c r="T5346" s="134" t="s">
        <v>226</v>
      </c>
    </row>
    <row r="5347" spans="20:20">
      <c r="T5347" s="134" t="s">
        <v>238</v>
      </c>
    </row>
    <row r="5348" spans="20:20">
      <c r="T5348" s="134" t="s">
        <v>254</v>
      </c>
    </row>
    <row r="5349" spans="20:20">
      <c r="T5349" s="134" t="s">
        <v>224</v>
      </c>
    </row>
    <row r="5350" spans="20:20">
      <c r="T5350" s="134" t="s">
        <v>232</v>
      </c>
    </row>
    <row r="5351" spans="20:20">
      <c r="T5351" s="134" t="s">
        <v>228</v>
      </c>
    </row>
    <row r="5352" spans="20:20">
      <c r="T5352" s="134" t="s">
        <v>238</v>
      </c>
    </row>
    <row r="5353" spans="20:20">
      <c r="T5353" s="134" t="s">
        <v>241</v>
      </c>
    </row>
    <row r="5354" spans="20:20">
      <c r="T5354" s="134" t="s">
        <v>225</v>
      </c>
    </row>
    <row r="5355" spans="20:20">
      <c r="T5355" s="134" t="s">
        <v>233</v>
      </c>
    </row>
    <row r="5356" spans="20:20">
      <c r="T5356" s="134" t="s">
        <v>226</v>
      </c>
    </row>
    <row r="5357" spans="20:20">
      <c r="T5357" s="134" t="s">
        <v>231</v>
      </c>
    </row>
    <row r="5358" spans="20:20">
      <c r="T5358" s="134" t="s">
        <v>232</v>
      </c>
    </row>
    <row r="5359" spans="20:20">
      <c r="T5359" s="134" t="s">
        <v>223</v>
      </c>
    </row>
    <row r="5360" spans="20:20">
      <c r="T5360" s="134" t="s">
        <v>223</v>
      </c>
    </row>
    <row r="5361" spans="20:20">
      <c r="T5361" s="134" t="s">
        <v>225</v>
      </c>
    </row>
    <row r="5362" spans="20:20">
      <c r="T5362" s="134" t="s">
        <v>228</v>
      </c>
    </row>
    <row r="5363" spans="20:20">
      <c r="T5363" s="134" t="s">
        <v>228</v>
      </c>
    </row>
    <row r="5364" spans="20:20">
      <c r="T5364" s="134" t="s">
        <v>224</v>
      </c>
    </row>
    <row r="5365" spans="20:20">
      <c r="T5365" s="134" t="s">
        <v>235</v>
      </c>
    </row>
    <row r="5366" spans="20:20">
      <c r="T5366" s="134" t="s">
        <v>238</v>
      </c>
    </row>
    <row r="5367" spans="20:20">
      <c r="T5367" s="134" t="s">
        <v>231</v>
      </c>
    </row>
    <row r="5368" spans="20:20">
      <c r="T5368" s="134" t="s">
        <v>227</v>
      </c>
    </row>
    <row r="5369" spans="20:20">
      <c r="T5369" s="134" t="s">
        <v>231</v>
      </c>
    </row>
    <row r="5370" spans="20:20">
      <c r="T5370" s="134" t="s">
        <v>234</v>
      </c>
    </row>
    <row r="5371" spans="20:20">
      <c r="T5371" s="134" t="s">
        <v>224</v>
      </c>
    </row>
    <row r="5372" spans="20:20">
      <c r="T5372" s="134" t="s">
        <v>225</v>
      </c>
    </row>
    <row r="5373" spans="20:20">
      <c r="T5373" s="134" t="s">
        <v>226</v>
      </c>
    </row>
    <row r="5374" spans="20:20">
      <c r="T5374" s="134" t="s">
        <v>235</v>
      </c>
    </row>
    <row r="5375" spans="20:20">
      <c r="T5375" s="134" t="s">
        <v>230</v>
      </c>
    </row>
    <row r="5376" spans="20:20">
      <c r="T5376" s="134" t="s">
        <v>238</v>
      </c>
    </row>
    <row r="5377" spans="20:20">
      <c r="T5377" s="134" t="s">
        <v>231</v>
      </c>
    </row>
    <row r="5378" spans="20:20">
      <c r="T5378" s="134" t="s">
        <v>231</v>
      </c>
    </row>
    <row r="5379" spans="20:20">
      <c r="T5379" s="134" t="s">
        <v>232</v>
      </c>
    </row>
    <row r="5380" spans="20:20">
      <c r="T5380" s="134" t="s">
        <v>238</v>
      </c>
    </row>
    <row r="5381" spans="20:20">
      <c r="T5381" s="134" t="s">
        <v>235</v>
      </c>
    </row>
    <row r="5382" spans="20:20">
      <c r="T5382" s="134" t="s">
        <v>223</v>
      </c>
    </row>
    <row r="5383" spans="20:20">
      <c r="T5383" s="134" t="s">
        <v>226</v>
      </c>
    </row>
    <row r="5384" spans="20:20">
      <c r="T5384" s="134" t="s">
        <v>231</v>
      </c>
    </row>
    <row r="5385" spans="20:20">
      <c r="T5385" s="134" t="s">
        <v>231</v>
      </c>
    </row>
    <row r="5386" spans="20:20">
      <c r="T5386" s="134" t="s">
        <v>249</v>
      </c>
    </row>
    <row r="5387" spans="20:20">
      <c r="T5387" s="134" t="s">
        <v>239</v>
      </c>
    </row>
    <row r="5388" spans="20:20">
      <c r="T5388" s="134" t="s">
        <v>223</v>
      </c>
    </row>
    <row r="5389" spans="20:20">
      <c r="T5389" s="134" t="s">
        <v>230</v>
      </c>
    </row>
    <row r="5390" spans="20:20">
      <c r="T5390" s="134" t="s">
        <v>254</v>
      </c>
    </row>
    <row r="5391" spans="20:20">
      <c r="T5391" s="134" t="s">
        <v>235</v>
      </c>
    </row>
    <row r="5392" spans="20:20">
      <c r="T5392" s="134" t="s">
        <v>226</v>
      </c>
    </row>
    <row r="5393" spans="20:20">
      <c r="T5393" s="134" t="s">
        <v>227</v>
      </c>
    </row>
    <row r="5394" spans="20:20">
      <c r="T5394" s="134" t="s">
        <v>224</v>
      </c>
    </row>
    <row r="5395" spans="20:20">
      <c r="T5395" s="134" t="s">
        <v>223</v>
      </c>
    </row>
    <row r="5396" spans="20:20">
      <c r="T5396" s="134" t="s">
        <v>227</v>
      </c>
    </row>
    <row r="5397" spans="20:20">
      <c r="T5397" s="134" t="s">
        <v>238</v>
      </c>
    </row>
    <row r="5398" spans="20:20">
      <c r="T5398" s="134" t="s">
        <v>224</v>
      </c>
    </row>
    <row r="5399" spans="20:20">
      <c r="T5399" s="134" t="s">
        <v>226</v>
      </c>
    </row>
    <row r="5400" spans="20:20">
      <c r="T5400" s="134" t="s">
        <v>238</v>
      </c>
    </row>
    <row r="5401" spans="20:20">
      <c r="T5401" s="134" t="s">
        <v>227</v>
      </c>
    </row>
    <row r="5402" spans="20:20">
      <c r="T5402" s="134" t="s">
        <v>223</v>
      </c>
    </row>
    <row r="5403" spans="20:20">
      <c r="T5403" s="134" t="s">
        <v>223</v>
      </c>
    </row>
    <row r="5404" spans="20:20">
      <c r="T5404" s="134" t="s">
        <v>238</v>
      </c>
    </row>
    <row r="5405" spans="20:20">
      <c r="T5405" s="134" t="s">
        <v>225</v>
      </c>
    </row>
    <row r="5406" spans="20:20">
      <c r="T5406" s="134" t="s">
        <v>224</v>
      </c>
    </row>
    <row r="5407" spans="20:20">
      <c r="T5407" s="134" t="s">
        <v>241</v>
      </c>
    </row>
    <row r="5408" spans="20:20">
      <c r="T5408" s="134" t="s">
        <v>226</v>
      </c>
    </row>
    <row r="5409" spans="20:20">
      <c r="T5409" s="134" t="s">
        <v>226</v>
      </c>
    </row>
    <row r="5410" spans="20:20">
      <c r="T5410" s="134" t="s">
        <v>234</v>
      </c>
    </row>
    <row r="5411" spans="20:20">
      <c r="T5411" s="134" t="s">
        <v>238</v>
      </c>
    </row>
    <row r="5412" spans="20:20">
      <c r="T5412" s="134" t="s">
        <v>223</v>
      </c>
    </row>
    <row r="5413" spans="20:20">
      <c r="T5413" s="134" t="s">
        <v>232</v>
      </c>
    </row>
    <row r="5414" spans="20:20">
      <c r="T5414" s="134" t="s">
        <v>225</v>
      </c>
    </row>
    <row r="5415" spans="20:20">
      <c r="T5415" s="134" t="s">
        <v>227</v>
      </c>
    </row>
    <row r="5416" spans="20:20">
      <c r="T5416" s="134" t="s">
        <v>238</v>
      </c>
    </row>
    <row r="5417" spans="20:20">
      <c r="T5417" s="134" t="s">
        <v>225</v>
      </c>
    </row>
    <row r="5418" spans="20:20">
      <c r="T5418" s="134" t="s">
        <v>226</v>
      </c>
    </row>
    <row r="5419" spans="20:20">
      <c r="T5419" s="134" t="s">
        <v>238</v>
      </c>
    </row>
    <row r="5420" spans="20:20">
      <c r="T5420" s="134" t="s">
        <v>227</v>
      </c>
    </row>
    <row r="5421" spans="20:20">
      <c r="T5421" s="134" t="s">
        <v>226</v>
      </c>
    </row>
    <row r="5422" spans="20:20">
      <c r="T5422" s="134" t="s">
        <v>248</v>
      </c>
    </row>
    <row r="5423" spans="20:20">
      <c r="T5423" s="134" t="s">
        <v>238</v>
      </c>
    </row>
    <row r="5424" spans="20:20">
      <c r="T5424" s="134" t="s">
        <v>225</v>
      </c>
    </row>
    <row r="5425" spans="20:20">
      <c r="T5425" s="134" t="s">
        <v>231</v>
      </c>
    </row>
    <row r="5426" spans="20:20">
      <c r="T5426" s="134" t="s">
        <v>223</v>
      </c>
    </row>
    <row r="5427" spans="20:20">
      <c r="T5427" s="134" t="s">
        <v>225</v>
      </c>
    </row>
    <row r="5428" spans="20:20">
      <c r="T5428" s="134" t="s">
        <v>225</v>
      </c>
    </row>
    <row r="5429" spans="20:20">
      <c r="T5429" s="134" t="s">
        <v>226</v>
      </c>
    </row>
    <row r="5430" spans="20:20">
      <c r="T5430" s="134" t="s">
        <v>233</v>
      </c>
    </row>
    <row r="5431" spans="20:20">
      <c r="T5431" s="134" t="s">
        <v>223</v>
      </c>
    </row>
    <row r="5432" spans="20:20">
      <c r="T5432" s="134" t="s">
        <v>225</v>
      </c>
    </row>
    <row r="5433" spans="20:20">
      <c r="T5433" s="134" t="s">
        <v>223</v>
      </c>
    </row>
    <row r="5434" spans="20:20">
      <c r="T5434" s="134" t="s">
        <v>233</v>
      </c>
    </row>
    <row r="5435" spans="20:20">
      <c r="T5435" s="134" t="s">
        <v>226</v>
      </c>
    </row>
    <row r="5436" spans="20:20">
      <c r="T5436" s="134" t="s">
        <v>235</v>
      </c>
    </row>
    <row r="5437" spans="20:20">
      <c r="T5437" s="134" t="s">
        <v>240</v>
      </c>
    </row>
    <row r="5438" spans="20:20">
      <c r="T5438" s="134" t="s">
        <v>225</v>
      </c>
    </row>
    <row r="5439" spans="20:20">
      <c r="T5439" s="134" t="s">
        <v>230</v>
      </c>
    </row>
    <row r="5440" spans="20:20">
      <c r="T5440" s="134" t="s">
        <v>248</v>
      </c>
    </row>
    <row r="5441" spans="20:20">
      <c r="T5441" s="134" t="s">
        <v>234</v>
      </c>
    </row>
    <row r="5442" spans="20:20">
      <c r="T5442" s="134" t="s">
        <v>226</v>
      </c>
    </row>
    <row r="5443" spans="20:20">
      <c r="T5443" s="134" t="s">
        <v>239</v>
      </c>
    </row>
    <row r="5444" spans="20:20">
      <c r="T5444" s="134" t="s">
        <v>224</v>
      </c>
    </row>
    <row r="5445" spans="20:20">
      <c r="T5445" s="134" t="s">
        <v>227</v>
      </c>
    </row>
    <row r="5446" spans="20:20">
      <c r="T5446" s="134" t="s">
        <v>227</v>
      </c>
    </row>
    <row r="5447" spans="20:20">
      <c r="T5447" s="134" t="s">
        <v>254</v>
      </c>
    </row>
    <row r="5448" spans="20:20">
      <c r="T5448" s="134" t="s">
        <v>223</v>
      </c>
    </row>
    <row r="5449" spans="20:20">
      <c r="T5449" s="134" t="s">
        <v>239</v>
      </c>
    </row>
    <row r="5450" spans="20:20">
      <c r="T5450" s="134" t="s">
        <v>227</v>
      </c>
    </row>
    <row r="5451" spans="20:20">
      <c r="T5451" s="134" t="s">
        <v>234</v>
      </c>
    </row>
    <row r="5452" spans="20:20">
      <c r="T5452" s="134" t="s">
        <v>241</v>
      </c>
    </row>
    <row r="5453" spans="20:20">
      <c r="T5453" s="134" t="s">
        <v>225</v>
      </c>
    </row>
    <row r="5454" spans="20:20">
      <c r="T5454" s="134" t="s">
        <v>225</v>
      </c>
    </row>
    <row r="5455" spans="20:20">
      <c r="T5455" s="134" t="s">
        <v>223</v>
      </c>
    </row>
    <row r="5456" spans="20:20">
      <c r="T5456" s="134" t="s">
        <v>241</v>
      </c>
    </row>
    <row r="5457" spans="20:20">
      <c r="T5457" s="134" t="s">
        <v>238</v>
      </c>
    </row>
    <row r="5458" spans="20:20">
      <c r="T5458" s="134" t="s">
        <v>238</v>
      </c>
    </row>
    <row r="5459" spans="20:20">
      <c r="T5459" s="134" t="s">
        <v>224</v>
      </c>
    </row>
    <row r="5460" spans="20:20">
      <c r="T5460" s="134" t="s">
        <v>228</v>
      </c>
    </row>
    <row r="5461" spans="20:20">
      <c r="T5461" s="134" t="s">
        <v>231</v>
      </c>
    </row>
    <row r="5462" spans="20:20">
      <c r="T5462" s="134" t="s">
        <v>237</v>
      </c>
    </row>
    <row r="5463" spans="20:20">
      <c r="T5463" s="134" t="s">
        <v>232</v>
      </c>
    </row>
    <row r="5464" spans="20:20">
      <c r="T5464" s="134" t="s">
        <v>231</v>
      </c>
    </row>
    <row r="5465" spans="20:20">
      <c r="T5465" s="134" t="s">
        <v>263</v>
      </c>
    </row>
    <row r="5466" spans="20:20">
      <c r="T5466" s="134" t="s">
        <v>224</v>
      </c>
    </row>
    <row r="5467" spans="20:20">
      <c r="T5467" s="134" t="s">
        <v>231</v>
      </c>
    </row>
    <row r="5468" spans="20:20">
      <c r="T5468" s="134" t="s">
        <v>223</v>
      </c>
    </row>
    <row r="5469" spans="20:20">
      <c r="T5469" s="134" t="s">
        <v>232</v>
      </c>
    </row>
    <row r="5470" spans="20:20">
      <c r="T5470" s="134" t="s">
        <v>242</v>
      </c>
    </row>
    <row r="5471" spans="20:20">
      <c r="T5471" s="134" t="s">
        <v>235</v>
      </c>
    </row>
    <row r="5472" spans="20:20">
      <c r="T5472" s="134" t="s">
        <v>226</v>
      </c>
    </row>
    <row r="5473" spans="20:20">
      <c r="T5473" s="134" t="s">
        <v>244</v>
      </c>
    </row>
    <row r="5474" spans="20:20">
      <c r="T5474" s="134" t="s">
        <v>234</v>
      </c>
    </row>
    <row r="5475" spans="20:20">
      <c r="T5475" s="134" t="s">
        <v>248</v>
      </c>
    </row>
    <row r="5476" spans="20:20">
      <c r="T5476" s="134" t="s">
        <v>231</v>
      </c>
    </row>
    <row r="5477" spans="20:20">
      <c r="T5477" s="134" t="s">
        <v>226</v>
      </c>
    </row>
    <row r="5478" spans="20:20">
      <c r="T5478" s="134" t="s">
        <v>246</v>
      </c>
    </row>
    <row r="5479" spans="20:20">
      <c r="T5479" s="134" t="s">
        <v>236</v>
      </c>
    </row>
    <row r="5480" spans="20:20">
      <c r="T5480" s="134" t="s">
        <v>223</v>
      </c>
    </row>
    <row r="5481" spans="20:20">
      <c r="T5481" s="134" t="s">
        <v>231</v>
      </c>
    </row>
    <row r="5482" spans="20:20">
      <c r="T5482" s="134" t="s">
        <v>226</v>
      </c>
    </row>
    <row r="5483" spans="20:20">
      <c r="T5483" s="134" t="s">
        <v>232</v>
      </c>
    </row>
    <row r="5484" spans="20:20">
      <c r="T5484" s="134" t="s">
        <v>234</v>
      </c>
    </row>
    <row r="5485" spans="20:20">
      <c r="T5485" s="134" t="s">
        <v>238</v>
      </c>
    </row>
    <row r="5486" spans="20:20">
      <c r="T5486" s="134" t="s">
        <v>243</v>
      </c>
    </row>
    <row r="5487" spans="20:20">
      <c r="T5487" s="134" t="s">
        <v>227</v>
      </c>
    </row>
    <row r="5488" spans="20:20">
      <c r="T5488" s="134" t="s">
        <v>238</v>
      </c>
    </row>
    <row r="5489" spans="20:20">
      <c r="T5489" s="134" t="s">
        <v>239</v>
      </c>
    </row>
    <row r="5490" spans="20:20">
      <c r="T5490" s="134" t="s">
        <v>224</v>
      </c>
    </row>
    <row r="5491" spans="20:20">
      <c r="T5491" s="134" t="s">
        <v>232</v>
      </c>
    </row>
    <row r="5492" spans="20:20">
      <c r="T5492" s="134" t="s">
        <v>239</v>
      </c>
    </row>
    <row r="5493" spans="20:20">
      <c r="T5493" s="134" t="s">
        <v>225</v>
      </c>
    </row>
    <row r="5494" spans="20:20">
      <c r="T5494" s="134" t="s">
        <v>225</v>
      </c>
    </row>
    <row r="5495" spans="20:20">
      <c r="T5495" s="134" t="s">
        <v>225</v>
      </c>
    </row>
    <row r="5496" spans="20:20">
      <c r="T5496" s="134" t="s">
        <v>239</v>
      </c>
    </row>
    <row r="5497" spans="20:20">
      <c r="T5497" s="134" t="s">
        <v>230</v>
      </c>
    </row>
    <row r="5498" spans="20:20">
      <c r="T5498" s="134" t="s">
        <v>230</v>
      </c>
    </row>
    <row r="5499" spans="20:20">
      <c r="T5499" s="134" t="s">
        <v>249</v>
      </c>
    </row>
    <row r="5500" spans="20:20">
      <c r="T5500" s="134" t="s">
        <v>239</v>
      </c>
    </row>
    <row r="5501" spans="20:20">
      <c r="T5501" s="134" t="s">
        <v>224</v>
      </c>
    </row>
    <row r="5502" spans="20:20">
      <c r="T5502" s="134" t="s">
        <v>261</v>
      </c>
    </row>
    <row r="5503" spans="20:20">
      <c r="T5503" s="134" t="s">
        <v>238</v>
      </c>
    </row>
    <row r="5504" spans="20:20">
      <c r="T5504" s="134" t="s">
        <v>238</v>
      </c>
    </row>
    <row r="5505" spans="20:20">
      <c r="T5505" s="134" t="s">
        <v>234</v>
      </c>
    </row>
    <row r="5506" spans="20:20">
      <c r="T5506" s="134" t="s">
        <v>226</v>
      </c>
    </row>
    <row r="5507" spans="20:20">
      <c r="T5507" s="134" t="s">
        <v>227</v>
      </c>
    </row>
    <row r="5508" spans="20:20">
      <c r="T5508" s="134" t="s">
        <v>225</v>
      </c>
    </row>
    <row r="5509" spans="20:20">
      <c r="T5509" s="134" t="s">
        <v>264</v>
      </c>
    </row>
    <row r="5510" spans="20:20">
      <c r="T5510" s="134" t="s">
        <v>239</v>
      </c>
    </row>
    <row r="5511" spans="20:20">
      <c r="T5511" s="134" t="s">
        <v>246</v>
      </c>
    </row>
    <row r="5512" spans="20:20">
      <c r="T5512" s="134" t="s">
        <v>225</v>
      </c>
    </row>
    <row r="5513" spans="20:20">
      <c r="T5513" s="134" t="s">
        <v>225</v>
      </c>
    </row>
    <row r="5514" spans="20:20">
      <c r="T5514" s="134" t="s">
        <v>225</v>
      </c>
    </row>
    <row r="5515" spans="20:20">
      <c r="T5515" s="134" t="s">
        <v>232</v>
      </c>
    </row>
    <row r="5516" spans="20:20">
      <c r="T5516" s="134" t="s">
        <v>232</v>
      </c>
    </row>
    <row r="5517" spans="20:20">
      <c r="T5517" s="134" t="s">
        <v>235</v>
      </c>
    </row>
    <row r="5518" spans="20:20">
      <c r="T5518" s="134" t="s">
        <v>254</v>
      </c>
    </row>
    <row r="5519" spans="20:20">
      <c r="T5519" s="134" t="s">
        <v>224</v>
      </c>
    </row>
    <row r="5520" spans="20:20">
      <c r="T5520" s="134" t="s">
        <v>227</v>
      </c>
    </row>
    <row r="5521" spans="20:20">
      <c r="T5521" s="134" t="s">
        <v>236</v>
      </c>
    </row>
    <row r="5522" spans="20:20">
      <c r="T5522" s="134" t="s">
        <v>252</v>
      </c>
    </row>
    <row r="5523" spans="20:20">
      <c r="T5523" s="134" t="s">
        <v>237</v>
      </c>
    </row>
    <row r="5524" spans="20:20">
      <c r="T5524" s="134" t="s">
        <v>254</v>
      </c>
    </row>
    <row r="5525" spans="20:20">
      <c r="T5525" s="134" t="s">
        <v>236</v>
      </c>
    </row>
    <row r="5526" spans="20:20">
      <c r="T5526" s="134" t="s">
        <v>235</v>
      </c>
    </row>
    <row r="5527" spans="20:20">
      <c r="T5527" s="134" t="s">
        <v>223</v>
      </c>
    </row>
    <row r="5528" spans="20:20">
      <c r="T5528" s="134" t="s">
        <v>238</v>
      </c>
    </row>
    <row r="5529" spans="20:20">
      <c r="T5529" s="134" t="s">
        <v>251</v>
      </c>
    </row>
    <row r="5530" spans="20:20">
      <c r="T5530" s="134" t="s">
        <v>232</v>
      </c>
    </row>
    <row r="5531" spans="20:20">
      <c r="T5531" s="134" t="s">
        <v>225</v>
      </c>
    </row>
    <row r="5532" spans="20:20">
      <c r="T5532" s="134" t="s">
        <v>231</v>
      </c>
    </row>
    <row r="5533" spans="20:20">
      <c r="T5533" s="134" t="s">
        <v>239</v>
      </c>
    </row>
    <row r="5534" spans="20:20">
      <c r="T5534" s="134" t="s">
        <v>224</v>
      </c>
    </row>
    <row r="5535" spans="20:20">
      <c r="T5535" s="134" t="s">
        <v>224</v>
      </c>
    </row>
    <row r="5536" spans="20:20">
      <c r="T5536" s="134" t="s">
        <v>241</v>
      </c>
    </row>
    <row r="5537" spans="20:20">
      <c r="T5537" s="134" t="s">
        <v>237</v>
      </c>
    </row>
    <row r="5538" spans="20:20">
      <c r="T5538" s="134" t="s">
        <v>231</v>
      </c>
    </row>
    <row r="5539" spans="20:20">
      <c r="T5539" s="134" t="s">
        <v>246</v>
      </c>
    </row>
    <row r="5540" spans="20:20">
      <c r="T5540" s="134" t="s">
        <v>234</v>
      </c>
    </row>
    <row r="5541" spans="20:20">
      <c r="T5541" s="134" t="s">
        <v>232</v>
      </c>
    </row>
    <row r="5542" spans="20:20">
      <c r="T5542" s="134" t="s">
        <v>224</v>
      </c>
    </row>
    <row r="5543" spans="20:20">
      <c r="T5543" s="134" t="s">
        <v>224</v>
      </c>
    </row>
    <row r="5544" spans="20:20">
      <c r="T5544" s="134" t="s">
        <v>225</v>
      </c>
    </row>
    <row r="5545" spans="20:20">
      <c r="T5545" s="134" t="s">
        <v>234</v>
      </c>
    </row>
    <row r="5546" spans="20:20">
      <c r="T5546" s="134" t="s">
        <v>237</v>
      </c>
    </row>
    <row r="5547" spans="20:20">
      <c r="T5547" s="134" t="s">
        <v>239</v>
      </c>
    </row>
    <row r="5548" spans="20:20">
      <c r="T5548" s="134" t="s">
        <v>232</v>
      </c>
    </row>
    <row r="5549" spans="20:20">
      <c r="T5549" s="134" t="s">
        <v>229</v>
      </c>
    </row>
    <row r="5550" spans="20:20">
      <c r="T5550" s="134" t="s">
        <v>237</v>
      </c>
    </row>
    <row r="5551" spans="20:20">
      <c r="T5551" s="134" t="s">
        <v>234</v>
      </c>
    </row>
    <row r="5552" spans="20:20">
      <c r="T5552" s="134" t="s">
        <v>231</v>
      </c>
    </row>
    <row r="5553" spans="20:20">
      <c r="T5553" s="134" t="s">
        <v>231</v>
      </c>
    </row>
    <row r="5554" spans="20:20">
      <c r="T5554" s="134" t="s">
        <v>237</v>
      </c>
    </row>
    <row r="5555" spans="20:20">
      <c r="T5555" s="134" t="s">
        <v>223</v>
      </c>
    </row>
    <row r="5556" spans="20:20">
      <c r="T5556" s="134" t="s">
        <v>248</v>
      </c>
    </row>
    <row r="5557" spans="20:20">
      <c r="T5557" s="134" t="s">
        <v>225</v>
      </c>
    </row>
    <row r="5558" spans="20:20">
      <c r="T5558" s="134" t="s">
        <v>268</v>
      </c>
    </row>
    <row r="5559" spans="20:20">
      <c r="T5559" s="134" t="s">
        <v>225</v>
      </c>
    </row>
    <row r="5560" spans="20:20">
      <c r="T5560" s="134" t="s">
        <v>239</v>
      </c>
    </row>
    <row r="5561" spans="20:20">
      <c r="T5561" s="134" t="s">
        <v>223</v>
      </c>
    </row>
    <row r="5562" spans="20:20">
      <c r="T5562" s="134" t="s">
        <v>225</v>
      </c>
    </row>
    <row r="5563" spans="20:20">
      <c r="T5563" s="134" t="s">
        <v>238</v>
      </c>
    </row>
  </sheetData>
  <sheetProtection sheet="1" objects="1" scenarios="1"/>
  <mergeCells count="52">
    <mergeCell ref="Q10:R11"/>
    <mergeCell ref="O32:P32"/>
    <mergeCell ref="Q32:R32"/>
    <mergeCell ref="B3:R8"/>
    <mergeCell ref="B10:C11"/>
    <mergeCell ref="D10:F11"/>
    <mergeCell ref="G10:H11"/>
    <mergeCell ref="I10:J11"/>
    <mergeCell ref="K10:L11"/>
    <mergeCell ref="M10:N11"/>
    <mergeCell ref="O10:P11"/>
    <mergeCell ref="B32:C32"/>
    <mergeCell ref="D32:F32"/>
    <mergeCell ref="G32:H32"/>
    <mergeCell ref="I32:J32"/>
    <mergeCell ref="K32:L32"/>
    <mergeCell ref="M32:N32"/>
    <mergeCell ref="M31:N31"/>
    <mergeCell ref="O31:P31"/>
    <mergeCell ref="Q31:R31"/>
    <mergeCell ref="B31:C31"/>
    <mergeCell ref="D31:F31"/>
    <mergeCell ref="G31:H31"/>
    <mergeCell ref="K31:L31"/>
    <mergeCell ref="I31:J31"/>
    <mergeCell ref="E30:F30"/>
    <mergeCell ref="E12:F12"/>
    <mergeCell ref="E13:F13"/>
    <mergeCell ref="E14:F14"/>
    <mergeCell ref="E15:F15"/>
    <mergeCell ref="E16:F16"/>
    <mergeCell ref="E29:F29"/>
    <mergeCell ref="B9:C9"/>
    <mergeCell ref="D9:F9"/>
    <mergeCell ref="E28:F28"/>
    <mergeCell ref="E26:F26"/>
    <mergeCell ref="E27:F27"/>
    <mergeCell ref="E24:F24"/>
    <mergeCell ref="E25:F25"/>
    <mergeCell ref="E22:F22"/>
    <mergeCell ref="E23:F23"/>
    <mergeCell ref="E20:F20"/>
    <mergeCell ref="E21:F21"/>
    <mergeCell ref="E18:F18"/>
    <mergeCell ref="E19:F19"/>
    <mergeCell ref="E17:F17"/>
    <mergeCell ref="G9:H9"/>
    <mergeCell ref="K9:L9"/>
    <mergeCell ref="M9:N9"/>
    <mergeCell ref="I9:J9"/>
    <mergeCell ref="Q9:R9"/>
    <mergeCell ref="O9:P9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V87"/>
  <sheetViews>
    <sheetView showGridLines="0" zoomScaleNormal="100" workbookViewId="0">
      <selection activeCell="Y19" sqref="Y19"/>
    </sheetView>
  </sheetViews>
  <sheetFormatPr defaultRowHeight="14.25" customHeight="1"/>
  <cols>
    <col min="1" max="1" width="3.5703125" customWidth="1"/>
    <col min="3" max="3" width="11" customWidth="1"/>
    <col min="4" max="4" width="8.85546875" customWidth="1"/>
    <col min="5" max="5" width="6.7109375" customWidth="1"/>
    <col min="7" max="7" width="6.42578125" customWidth="1"/>
    <col min="9" max="9" width="4.7109375" customWidth="1"/>
    <col min="11" max="11" width="4.7109375" customWidth="1"/>
    <col min="13" max="13" width="4.7109375" customWidth="1"/>
    <col min="15" max="15" width="6.5703125" customWidth="1"/>
    <col min="17" max="17" width="6.5703125" customWidth="1"/>
    <col min="18" max="18" width="6.42578125" customWidth="1"/>
    <col min="19" max="20" width="9.140625" style="19"/>
    <col min="21" max="21" width="5.42578125" style="278" customWidth="1"/>
  </cols>
  <sheetData>
    <row r="2" spans="2:22" ht="14.25" customHeight="1">
      <c r="B2" s="632" t="s">
        <v>155</v>
      </c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</row>
    <row r="3" spans="2:22" ht="14.25" customHeight="1"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S3" s="614" t="s">
        <v>156</v>
      </c>
      <c r="T3" s="614"/>
      <c r="U3" s="279"/>
    </row>
    <row r="4" spans="2:22" ht="14.25" customHeight="1">
      <c r="B4" s="632"/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S4" s="614"/>
      <c r="T4" s="614"/>
      <c r="U4" s="279"/>
    </row>
    <row r="5" spans="2:22" ht="14.25" customHeight="1">
      <c r="B5" s="615" t="s">
        <v>748</v>
      </c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S5" s="21"/>
      <c r="T5" s="21"/>
      <c r="U5" s="279"/>
    </row>
    <row r="6" spans="2:22" ht="14.25" customHeight="1" thickBot="1"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  <c r="P6" s="616"/>
      <c r="Q6" s="616"/>
      <c r="S6" s="275" t="s">
        <v>144</v>
      </c>
      <c r="T6" s="275" t="s">
        <v>145</v>
      </c>
      <c r="U6" s="279"/>
    </row>
    <row r="7" spans="2:22" ht="14.25" customHeight="1" thickTop="1">
      <c r="B7" s="626" t="s">
        <v>26</v>
      </c>
      <c r="C7" s="627"/>
      <c r="D7" s="626" t="s">
        <v>28</v>
      </c>
      <c r="E7" s="627"/>
      <c r="F7" s="626" t="s">
        <v>30</v>
      </c>
      <c r="G7" s="628"/>
      <c r="H7" s="626" t="s">
        <v>31</v>
      </c>
      <c r="I7" s="627"/>
      <c r="J7" s="626" t="s">
        <v>32</v>
      </c>
      <c r="K7" s="627"/>
      <c r="L7" s="626" t="s">
        <v>34</v>
      </c>
      <c r="M7" s="627"/>
      <c r="N7" s="626" t="s">
        <v>35</v>
      </c>
      <c r="O7" s="627"/>
      <c r="P7" s="626" t="s">
        <v>722</v>
      </c>
      <c r="Q7" s="627"/>
      <c r="S7" s="280">
        <v>78613</v>
      </c>
      <c r="T7" s="285">
        <v>74</v>
      </c>
      <c r="U7" s="279" t="s">
        <v>750</v>
      </c>
      <c r="V7">
        <f>SUM(T7:T55)</f>
        <v>5639</v>
      </c>
    </row>
    <row r="8" spans="2:22" ht="14.25" customHeight="1">
      <c r="B8" s="624" t="s">
        <v>749</v>
      </c>
      <c r="C8" s="625"/>
      <c r="D8" s="624" t="s">
        <v>63</v>
      </c>
      <c r="E8" s="625"/>
      <c r="F8" s="624" t="s">
        <v>149</v>
      </c>
      <c r="G8" s="629"/>
      <c r="H8" s="624" t="s">
        <v>62</v>
      </c>
      <c r="I8" s="625"/>
      <c r="J8" s="624" t="s">
        <v>134</v>
      </c>
      <c r="K8" s="625"/>
      <c r="L8" s="624" t="s">
        <v>77</v>
      </c>
      <c r="M8" s="625"/>
      <c r="N8" s="624" t="s">
        <v>150</v>
      </c>
      <c r="O8" s="625"/>
      <c r="P8" s="633" t="s">
        <v>269</v>
      </c>
      <c r="Q8" s="634"/>
      <c r="S8" s="280">
        <v>78617</v>
      </c>
      <c r="T8" s="285">
        <v>90</v>
      </c>
      <c r="U8" s="279" t="s">
        <v>750</v>
      </c>
    </row>
    <row r="9" spans="2:22" ht="14.25" customHeight="1">
      <c r="B9" s="325">
        <v>78613</v>
      </c>
      <c r="C9" s="281">
        <f t="shared" ref="C9:C16" si="0">IF(B9=" ",0,VLOOKUP(B9,$S$7:$T$55,2))</f>
        <v>74</v>
      </c>
      <c r="D9" s="326">
        <v>78652</v>
      </c>
      <c r="E9" s="281">
        <f t="shared" ref="E9:E30" si="1">IF(D9=" ",0,VLOOKUP(D9,$S$6:$T$55,2))</f>
        <v>1</v>
      </c>
      <c r="F9" s="325">
        <v>78621</v>
      </c>
      <c r="G9" s="283">
        <f t="shared" ref="G9:G30" si="2">IF(F9=" ",0,VLOOKUP(F9,$S$6:$T$55,2))</f>
        <v>14</v>
      </c>
      <c r="H9" s="325">
        <v>78701</v>
      </c>
      <c r="I9" s="281">
        <f t="shared" ref="I9:I30" si="3">IF(H9=" ",0,VLOOKUP(H9,$S$6:$T$55,2))</f>
        <v>37</v>
      </c>
      <c r="J9" s="325">
        <v>78617</v>
      </c>
      <c r="K9" s="281">
        <f t="shared" ref="K9:K30" si="4">IF(J9=" ",0,VLOOKUP(J9,$S$6:$T$55,2))</f>
        <v>90</v>
      </c>
      <c r="L9" s="325">
        <v>78726</v>
      </c>
      <c r="M9" s="281">
        <f t="shared" ref="M9:M30" si="5">IF(L9=" ",0,VLOOKUP(L9,$S$6:$T$55,2))</f>
        <v>14</v>
      </c>
      <c r="N9" s="325">
        <v>78702</v>
      </c>
      <c r="O9" s="281">
        <f t="shared" ref="O9:O30" si="6">IF(N9=" ",0,VLOOKUP(N9,$S$6:$T$55,2))</f>
        <v>101</v>
      </c>
      <c r="P9" s="291" t="s">
        <v>20</v>
      </c>
      <c r="Q9" s="281">
        <f t="shared" ref="Q9:Q14" si="7">IF(P9=" ",0,VLOOKUP(P9,$S$6:$T$55,2))</f>
        <v>0</v>
      </c>
      <c r="S9" s="280">
        <v>78621</v>
      </c>
      <c r="T9" s="285">
        <v>14</v>
      </c>
      <c r="U9" s="279" t="s">
        <v>750</v>
      </c>
    </row>
    <row r="10" spans="2:22" s="267" customFormat="1" ht="14.25" customHeight="1">
      <c r="B10" s="325">
        <v>78641</v>
      </c>
      <c r="C10" s="281">
        <f t="shared" si="0"/>
        <v>48</v>
      </c>
      <c r="D10" s="326">
        <v>78704</v>
      </c>
      <c r="E10" s="281">
        <f t="shared" si="1"/>
        <v>229</v>
      </c>
      <c r="F10" s="325">
        <v>78653</v>
      </c>
      <c r="G10" s="283">
        <f t="shared" si="2"/>
        <v>93</v>
      </c>
      <c r="H10" s="325">
        <v>78703</v>
      </c>
      <c r="I10" s="281">
        <f t="shared" si="3"/>
        <v>9</v>
      </c>
      <c r="J10" s="325">
        <v>78719</v>
      </c>
      <c r="K10" s="281">
        <f t="shared" si="4"/>
        <v>2</v>
      </c>
      <c r="L10" s="325">
        <v>78727</v>
      </c>
      <c r="M10" s="281">
        <f t="shared" si="5"/>
        <v>97</v>
      </c>
      <c r="N10" s="325">
        <v>78721</v>
      </c>
      <c r="O10" s="281">
        <f t="shared" si="6"/>
        <v>234</v>
      </c>
      <c r="P10" s="288" t="s">
        <v>20</v>
      </c>
      <c r="Q10" s="281">
        <f t="shared" si="7"/>
        <v>0</v>
      </c>
      <c r="S10" s="280">
        <v>78641</v>
      </c>
      <c r="T10" s="285">
        <v>48</v>
      </c>
      <c r="U10" s="279" t="s">
        <v>750</v>
      </c>
    </row>
    <row r="11" spans="2:22" ht="14.25" customHeight="1">
      <c r="B11" s="325">
        <v>78645</v>
      </c>
      <c r="C11" s="281">
        <f t="shared" si="0"/>
        <v>2</v>
      </c>
      <c r="D11" s="326">
        <v>78735</v>
      </c>
      <c r="E11" s="281">
        <f t="shared" si="1"/>
        <v>19</v>
      </c>
      <c r="F11" s="325">
        <v>78724</v>
      </c>
      <c r="G11" s="327">
        <f t="shared" si="2"/>
        <v>368</v>
      </c>
      <c r="H11" s="325">
        <v>78705</v>
      </c>
      <c r="I11" s="281">
        <f t="shared" si="3"/>
        <v>3</v>
      </c>
      <c r="J11" s="325">
        <v>78744</v>
      </c>
      <c r="K11" s="281">
        <f t="shared" si="4"/>
        <v>657</v>
      </c>
      <c r="L11" s="325">
        <v>78728</v>
      </c>
      <c r="M11" s="281">
        <f t="shared" si="5"/>
        <v>155</v>
      </c>
      <c r="N11" s="325">
        <v>78722</v>
      </c>
      <c r="O11" s="281">
        <f t="shared" si="6"/>
        <v>16</v>
      </c>
      <c r="P11" s="288" t="s">
        <v>20</v>
      </c>
      <c r="Q11" s="281">
        <f t="shared" si="7"/>
        <v>0</v>
      </c>
      <c r="S11" s="280">
        <v>78645</v>
      </c>
      <c r="T11" s="285">
        <v>2</v>
      </c>
      <c r="U11" s="279" t="s">
        <v>750</v>
      </c>
    </row>
    <row r="12" spans="2:22" ht="14.25" customHeight="1">
      <c r="B12" s="325">
        <v>78660</v>
      </c>
      <c r="C12" s="281">
        <f t="shared" si="0"/>
        <v>419</v>
      </c>
      <c r="D12" s="326">
        <v>78736</v>
      </c>
      <c r="E12" s="281">
        <f t="shared" si="1"/>
        <v>2</v>
      </c>
      <c r="F12" s="325">
        <v>78725</v>
      </c>
      <c r="G12" s="327">
        <f t="shared" si="2"/>
        <v>58</v>
      </c>
      <c r="H12" s="325">
        <v>78709</v>
      </c>
      <c r="I12" s="281">
        <f t="shared" si="3"/>
        <v>1</v>
      </c>
      <c r="J12" s="325">
        <v>78747</v>
      </c>
      <c r="K12" s="281">
        <f t="shared" si="4"/>
        <v>29</v>
      </c>
      <c r="L12" s="325">
        <v>78729</v>
      </c>
      <c r="M12" s="281">
        <f t="shared" si="5"/>
        <v>28</v>
      </c>
      <c r="N12" s="325">
        <v>78723</v>
      </c>
      <c r="O12" s="281">
        <f t="shared" si="6"/>
        <v>424</v>
      </c>
      <c r="P12" s="288" t="s">
        <v>20</v>
      </c>
      <c r="Q12" s="281">
        <f t="shared" si="7"/>
        <v>0</v>
      </c>
      <c r="S12" s="280">
        <v>78652</v>
      </c>
      <c r="T12" s="285">
        <v>1</v>
      </c>
      <c r="U12" s="279" t="s">
        <v>750</v>
      </c>
    </row>
    <row r="13" spans="2:22" s="267" customFormat="1" ht="14.25" customHeight="1">
      <c r="B13" s="325">
        <v>78664</v>
      </c>
      <c r="C13" s="281">
        <f t="shared" si="0"/>
        <v>150</v>
      </c>
      <c r="D13" s="326">
        <v>78745</v>
      </c>
      <c r="E13" s="281">
        <f t="shared" si="1"/>
        <v>297</v>
      </c>
      <c r="F13" s="325">
        <v>78752</v>
      </c>
      <c r="G13" s="283">
        <f t="shared" si="2"/>
        <v>96</v>
      </c>
      <c r="H13" s="325">
        <v>78731</v>
      </c>
      <c r="I13" s="281">
        <f t="shared" si="3"/>
        <v>17</v>
      </c>
      <c r="J13" s="325">
        <v>78774</v>
      </c>
      <c r="K13" s="281">
        <f t="shared" si="4"/>
        <v>1</v>
      </c>
      <c r="L13" s="325">
        <v>78730</v>
      </c>
      <c r="M13" s="281">
        <f t="shared" si="5"/>
        <v>28</v>
      </c>
      <c r="N13" s="288" t="s">
        <v>20</v>
      </c>
      <c r="O13" s="281">
        <f t="shared" si="6"/>
        <v>0</v>
      </c>
      <c r="P13" s="288" t="s">
        <v>20</v>
      </c>
      <c r="Q13" s="281">
        <f t="shared" si="7"/>
        <v>0</v>
      </c>
      <c r="S13" s="280">
        <v>78653</v>
      </c>
      <c r="T13" s="285">
        <v>93</v>
      </c>
      <c r="U13" s="279" t="s">
        <v>750</v>
      </c>
    </row>
    <row r="14" spans="2:22" ht="14.25" customHeight="1">
      <c r="B14" s="325">
        <v>78665</v>
      </c>
      <c r="C14" s="281">
        <f t="shared" si="0"/>
        <v>43</v>
      </c>
      <c r="D14" s="326">
        <v>78746</v>
      </c>
      <c r="E14" s="281">
        <f t="shared" si="1"/>
        <v>1</v>
      </c>
      <c r="F14" s="325">
        <v>78754</v>
      </c>
      <c r="G14" s="283">
        <f t="shared" si="2"/>
        <v>84</v>
      </c>
      <c r="H14" s="325">
        <v>78741</v>
      </c>
      <c r="I14" s="281">
        <f t="shared" si="3"/>
        <v>629</v>
      </c>
      <c r="J14" s="287" t="s">
        <v>20</v>
      </c>
      <c r="K14" s="281">
        <f t="shared" si="4"/>
        <v>0</v>
      </c>
      <c r="L14" s="325">
        <v>78732</v>
      </c>
      <c r="M14" s="281">
        <f t="shared" si="5"/>
        <v>17</v>
      </c>
      <c r="N14" s="288" t="s">
        <v>20</v>
      </c>
      <c r="O14" s="281">
        <f t="shared" si="6"/>
        <v>0</v>
      </c>
      <c r="P14" s="288" t="s">
        <v>20</v>
      </c>
      <c r="Q14" s="281">
        <f t="shared" si="7"/>
        <v>0</v>
      </c>
      <c r="S14" s="280">
        <v>78660</v>
      </c>
      <c r="T14" s="285">
        <v>419</v>
      </c>
      <c r="U14" s="279" t="s">
        <v>750</v>
      </c>
    </row>
    <row r="15" spans="2:22" ht="14.25" customHeight="1">
      <c r="B15" s="325">
        <v>78681</v>
      </c>
      <c r="C15" s="281">
        <f t="shared" si="0"/>
        <v>18</v>
      </c>
      <c r="D15" s="326">
        <v>78748</v>
      </c>
      <c r="E15" s="281">
        <f t="shared" si="1"/>
        <v>181</v>
      </c>
      <c r="F15" s="287" t="s">
        <v>20</v>
      </c>
      <c r="G15" s="283">
        <f t="shared" si="2"/>
        <v>0</v>
      </c>
      <c r="H15" s="325">
        <v>78751</v>
      </c>
      <c r="I15" s="281">
        <f t="shared" si="3"/>
        <v>8</v>
      </c>
      <c r="J15" s="287" t="s">
        <v>20</v>
      </c>
      <c r="K15" s="281">
        <f t="shared" si="4"/>
        <v>0</v>
      </c>
      <c r="L15" s="325">
        <v>78734</v>
      </c>
      <c r="M15" s="281">
        <f t="shared" si="5"/>
        <v>3</v>
      </c>
      <c r="N15" s="288" t="s">
        <v>20</v>
      </c>
      <c r="O15" s="281">
        <f t="shared" si="6"/>
        <v>0</v>
      </c>
      <c r="P15" s="288" t="s">
        <v>20</v>
      </c>
      <c r="Q15" s="281">
        <f>IF(P15=" ",0,VLOOKUP(P15,$S$6:$T$56,2))</f>
        <v>0</v>
      </c>
      <c r="S15" s="280">
        <v>78664</v>
      </c>
      <c r="T15" s="285">
        <v>150</v>
      </c>
      <c r="U15" s="279" t="s">
        <v>750</v>
      </c>
    </row>
    <row r="16" spans="2:22" ht="14.25" customHeight="1">
      <c r="B16" s="325">
        <v>78717</v>
      </c>
      <c r="C16" s="281">
        <f t="shared" si="0"/>
        <v>9</v>
      </c>
      <c r="D16" s="326">
        <v>78749</v>
      </c>
      <c r="E16" s="281">
        <f t="shared" si="1"/>
        <v>14</v>
      </c>
      <c r="F16" s="287" t="s">
        <v>20</v>
      </c>
      <c r="G16" s="283">
        <f t="shared" si="2"/>
        <v>0</v>
      </c>
      <c r="H16" s="325">
        <v>78756</v>
      </c>
      <c r="I16" s="281">
        <f t="shared" si="3"/>
        <v>13</v>
      </c>
      <c r="J16" s="287" t="s">
        <v>20</v>
      </c>
      <c r="K16" s="281">
        <f t="shared" si="4"/>
        <v>0</v>
      </c>
      <c r="L16" s="325">
        <v>78750</v>
      </c>
      <c r="M16" s="281">
        <f t="shared" si="5"/>
        <v>10</v>
      </c>
      <c r="N16" s="288" t="s">
        <v>20</v>
      </c>
      <c r="O16" s="281">
        <f t="shared" si="6"/>
        <v>0</v>
      </c>
      <c r="P16" s="288" t="s">
        <v>20</v>
      </c>
      <c r="Q16" s="281">
        <f t="shared" ref="Q16:Q30" si="8">IF(P16=" ",0,VLOOKUP(P16,$S$6:$T$55,2))</f>
        <v>0</v>
      </c>
      <c r="S16" s="280">
        <v>78665</v>
      </c>
      <c r="T16" s="285">
        <v>43</v>
      </c>
      <c r="U16" s="279" t="s">
        <v>750</v>
      </c>
    </row>
    <row r="17" spans="2:22" ht="14.25" customHeight="1">
      <c r="B17" s="287" t="s">
        <v>20</v>
      </c>
      <c r="C17" s="281">
        <f t="shared" ref="C17:C30" si="9">IF(B17=" ",0,VLOOKUP(B17,$S$6:$T$55,2))</f>
        <v>0</v>
      </c>
      <c r="D17" s="287" t="s">
        <v>20</v>
      </c>
      <c r="E17" s="281">
        <f t="shared" si="1"/>
        <v>0</v>
      </c>
      <c r="F17" s="287" t="s">
        <v>20</v>
      </c>
      <c r="G17" s="283">
        <f t="shared" si="2"/>
        <v>0</v>
      </c>
      <c r="H17" s="325">
        <v>78757</v>
      </c>
      <c r="I17" s="281">
        <f t="shared" si="3"/>
        <v>42</v>
      </c>
      <c r="J17" s="287" t="s">
        <v>20</v>
      </c>
      <c r="K17" s="281">
        <f t="shared" si="4"/>
        <v>0</v>
      </c>
      <c r="L17" s="325">
        <v>78753</v>
      </c>
      <c r="M17" s="281">
        <f t="shared" si="5"/>
        <v>481</v>
      </c>
      <c r="N17" s="288" t="s">
        <v>20</v>
      </c>
      <c r="O17" s="281">
        <f t="shared" si="6"/>
        <v>0</v>
      </c>
      <c r="P17" s="288" t="s">
        <v>20</v>
      </c>
      <c r="Q17" s="281">
        <f t="shared" si="8"/>
        <v>0</v>
      </c>
      <c r="S17" s="280">
        <v>78681</v>
      </c>
      <c r="T17" s="285">
        <v>18</v>
      </c>
      <c r="U17" s="279" t="s">
        <v>750</v>
      </c>
    </row>
    <row r="18" spans="2:22" ht="14.25" customHeight="1">
      <c r="B18" s="287" t="s">
        <v>20</v>
      </c>
      <c r="C18" s="281">
        <f t="shared" si="9"/>
        <v>0</v>
      </c>
      <c r="D18" s="287" t="s">
        <v>20</v>
      </c>
      <c r="E18" s="281">
        <f t="shared" si="1"/>
        <v>0</v>
      </c>
      <c r="F18" s="287" t="s">
        <v>20</v>
      </c>
      <c r="G18" s="283">
        <f t="shared" si="2"/>
        <v>0</v>
      </c>
      <c r="H18" s="287" t="s">
        <v>20</v>
      </c>
      <c r="I18" s="281">
        <f t="shared" si="3"/>
        <v>0</v>
      </c>
      <c r="J18" s="287" t="s">
        <v>20</v>
      </c>
      <c r="K18" s="281">
        <f t="shared" si="4"/>
        <v>0</v>
      </c>
      <c r="L18" s="325">
        <v>78759</v>
      </c>
      <c r="M18" s="281">
        <f t="shared" si="5"/>
        <v>22</v>
      </c>
      <c r="N18" s="288" t="s">
        <v>20</v>
      </c>
      <c r="O18" s="281">
        <f t="shared" si="6"/>
        <v>0</v>
      </c>
      <c r="P18" s="288" t="s">
        <v>20</v>
      </c>
      <c r="Q18" s="281">
        <f t="shared" si="8"/>
        <v>0</v>
      </c>
      <c r="S18" s="280">
        <v>78701</v>
      </c>
      <c r="T18" s="285">
        <v>37</v>
      </c>
      <c r="U18" s="279" t="s">
        <v>750</v>
      </c>
    </row>
    <row r="19" spans="2:22" ht="14.25" customHeight="1">
      <c r="B19" s="288" t="s">
        <v>20</v>
      </c>
      <c r="C19" s="281">
        <f t="shared" si="9"/>
        <v>0</v>
      </c>
      <c r="D19" s="291" t="s">
        <v>20</v>
      </c>
      <c r="E19" s="281">
        <f t="shared" si="1"/>
        <v>0</v>
      </c>
      <c r="F19" s="287" t="s">
        <v>20</v>
      </c>
      <c r="G19" s="283">
        <f t="shared" si="2"/>
        <v>0</v>
      </c>
      <c r="H19" s="288" t="s">
        <v>20</v>
      </c>
      <c r="I19" s="281">
        <f t="shared" si="3"/>
        <v>0</v>
      </c>
      <c r="J19" s="287" t="s">
        <v>20</v>
      </c>
      <c r="K19" s="281">
        <f t="shared" si="4"/>
        <v>0</v>
      </c>
      <c r="L19" s="288" t="s">
        <v>20</v>
      </c>
      <c r="M19" s="281">
        <f t="shared" si="5"/>
        <v>0</v>
      </c>
      <c r="N19" s="288" t="s">
        <v>20</v>
      </c>
      <c r="O19" s="281">
        <f t="shared" si="6"/>
        <v>0</v>
      </c>
      <c r="P19" s="288" t="s">
        <v>20</v>
      </c>
      <c r="Q19" s="281">
        <f t="shared" si="8"/>
        <v>0</v>
      </c>
      <c r="S19" s="280">
        <v>78702</v>
      </c>
      <c r="T19" s="285">
        <v>101</v>
      </c>
      <c r="U19" s="279" t="s">
        <v>750</v>
      </c>
    </row>
    <row r="20" spans="2:22" ht="14.25" customHeight="1">
      <c r="B20" s="288" t="s">
        <v>20</v>
      </c>
      <c r="C20" s="281">
        <f t="shared" si="9"/>
        <v>0</v>
      </c>
      <c r="D20" s="291" t="s">
        <v>20</v>
      </c>
      <c r="E20" s="281">
        <f t="shared" si="1"/>
        <v>0</v>
      </c>
      <c r="F20" s="288" t="s">
        <v>20</v>
      </c>
      <c r="G20" s="283">
        <f t="shared" si="2"/>
        <v>0</v>
      </c>
      <c r="H20" s="288" t="s">
        <v>20</v>
      </c>
      <c r="I20" s="281">
        <f t="shared" si="3"/>
        <v>0</v>
      </c>
      <c r="J20" s="287" t="s">
        <v>20</v>
      </c>
      <c r="K20" s="281">
        <f t="shared" si="4"/>
        <v>0</v>
      </c>
      <c r="L20" s="288" t="s">
        <v>20</v>
      </c>
      <c r="M20" s="281">
        <f t="shared" si="5"/>
        <v>0</v>
      </c>
      <c r="N20" s="288" t="s">
        <v>20</v>
      </c>
      <c r="O20" s="281">
        <f t="shared" si="6"/>
        <v>0</v>
      </c>
      <c r="P20" s="288" t="s">
        <v>20</v>
      </c>
      <c r="Q20" s="281">
        <f t="shared" si="8"/>
        <v>0</v>
      </c>
      <c r="S20" s="280">
        <v>78703</v>
      </c>
      <c r="T20" s="285">
        <v>9</v>
      </c>
      <c r="U20" s="279" t="s">
        <v>750</v>
      </c>
    </row>
    <row r="21" spans="2:22" ht="14.25" customHeight="1">
      <c r="B21" s="288" t="s">
        <v>20</v>
      </c>
      <c r="C21" s="281">
        <f t="shared" si="9"/>
        <v>0</v>
      </c>
      <c r="D21" s="291" t="s">
        <v>20</v>
      </c>
      <c r="E21" s="281">
        <f t="shared" si="1"/>
        <v>0</v>
      </c>
      <c r="F21" s="288" t="s">
        <v>20</v>
      </c>
      <c r="G21" s="283">
        <f t="shared" si="2"/>
        <v>0</v>
      </c>
      <c r="H21" s="288" t="s">
        <v>20</v>
      </c>
      <c r="I21" s="281">
        <f t="shared" si="3"/>
        <v>0</v>
      </c>
      <c r="J21" s="287" t="s">
        <v>20</v>
      </c>
      <c r="K21" s="281">
        <f t="shared" si="4"/>
        <v>0</v>
      </c>
      <c r="L21" s="288" t="s">
        <v>20</v>
      </c>
      <c r="M21" s="281">
        <f t="shared" si="5"/>
        <v>0</v>
      </c>
      <c r="N21" s="288" t="s">
        <v>20</v>
      </c>
      <c r="O21" s="281">
        <f t="shared" si="6"/>
        <v>0</v>
      </c>
      <c r="P21" s="288" t="s">
        <v>20</v>
      </c>
      <c r="Q21" s="281">
        <f t="shared" si="8"/>
        <v>0</v>
      </c>
      <c r="S21" s="280">
        <v>78704</v>
      </c>
      <c r="T21" s="285">
        <v>229</v>
      </c>
      <c r="U21" s="279" t="s">
        <v>750</v>
      </c>
    </row>
    <row r="22" spans="2:22" ht="14.25" customHeight="1">
      <c r="B22" s="288" t="s">
        <v>20</v>
      </c>
      <c r="C22" s="281">
        <f t="shared" si="9"/>
        <v>0</v>
      </c>
      <c r="D22" s="291" t="s">
        <v>20</v>
      </c>
      <c r="E22" s="281">
        <f t="shared" si="1"/>
        <v>0</v>
      </c>
      <c r="F22" s="288" t="s">
        <v>20</v>
      </c>
      <c r="G22" s="283">
        <f t="shared" si="2"/>
        <v>0</v>
      </c>
      <c r="H22" s="288" t="s">
        <v>20</v>
      </c>
      <c r="I22" s="281">
        <f t="shared" si="3"/>
        <v>0</v>
      </c>
      <c r="J22" s="288" t="s">
        <v>20</v>
      </c>
      <c r="K22" s="281">
        <f t="shared" si="4"/>
        <v>0</v>
      </c>
      <c r="L22" s="288" t="s">
        <v>20</v>
      </c>
      <c r="M22" s="281">
        <f t="shared" si="5"/>
        <v>0</v>
      </c>
      <c r="N22" s="288" t="s">
        <v>20</v>
      </c>
      <c r="O22" s="281">
        <f t="shared" si="6"/>
        <v>0</v>
      </c>
      <c r="P22" s="288" t="s">
        <v>20</v>
      </c>
      <c r="Q22" s="281">
        <f t="shared" si="8"/>
        <v>0</v>
      </c>
      <c r="S22" s="280">
        <v>78705</v>
      </c>
      <c r="T22" s="285">
        <v>3</v>
      </c>
      <c r="U22" s="279" t="s">
        <v>750</v>
      </c>
    </row>
    <row r="23" spans="2:22" ht="14.25" customHeight="1">
      <c r="B23" s="288" t="s">
        <v>20</v>
      </c>
      <c r="C23" s="281">
        <f t="shared" si="9"/>
        <v>0</v>
      </c>
      <c r="D23" s="291" t="s">
        <v>20</v>
      </c>
      <c r="E23" s="281">
        <f t="shared" si="1"/>
        <v>0</v>
      </c>
      <c r="F23" s="288" t="s">
        <v>20</v>
      </c>
      <c r="G23" s="283">
        <f t="shared" si="2"/>
        <v>0</v>
      </c>
      <c r="H23" s="288" t="s">
        <v>20</v>
      </c>
      <c r="I23" s="281">
        <f t="shared" si="3"/>
        <v>0</v>
      </c>
      <c r="J23" s="288" t="s">
        <v>20</v>
      </c>
      <c r="K23" s="281">
        <f t="shared" si="4"/>
        <v>0</v>
      </c>
      <c r="L23" s="288" t="s">
        <v>20</v>
      </c>
      <c r="M23" s="281">
        <f t="shared" si="5"/>
        <v>0</v>
      </c>
      <c r="N23" s="288" t="s">
        <v>20</v>
      </c>
      <c r="O23" s="281">
        <f t="shared" si="6"/>
        <v>0</v>
      </c>
      <c r="P23" s="288" t="s">
        <v>20</v>
      </c>
      <c r="Q23" s="281">
        <f t="shared" si="8"/>
        <v>0</v>
      </c>
      <c r="S23" s="280">
        <v>78709</v>
      </c>
      <c r="T23" s="285">
        <v>1</v>
      </c>
      <c r="U23" s="279" t="s">
        <v>750</v>
      </c>
    </row>
    <row r="24" spans="2:22" ht="14.25" customHeight="1">
      <c r="B24" s="288" t="s">
        <v>20</v>
      </c>
      <c r="C24" s="281">
        <f t="shared" si="9"/>
        <v>0</v>
      </c>
      <c r="D24" s="291" t="s">
        <v>20</v>
      </c>
      <c r="E24" s="281">
        <f t="shared" si="1"/>
        <v>0</v>
      </c>
      <c r="F24" s="288" t="s">
        <v>20</v>
      </c>
      <c r="G24" s="283">
        <f t="shared" si="2"/>
        <v>0</v>
      </c>
      <c r="H24" s="288" t="s">
        <v>20</v>
      </c>
      <c r="I24" s="281">
        <f t="shared" si="3"/>
        <v>0</v>
      </c>
      <c r="J24" s="288" t="s">
        <v>20</v>
      </c>
      <c r="K24" s="281">
        <f t="shared" si="4"/>
        <v>0</v>
      </c>
      <c r="L24" s="288" t="s">
        <v>20</v>
      </c>
      <c r="M24" s="281">
        <f t="shared" si="5"/>
        <v>0</v>
      </c>
      <c r="N24" s="288" t="s">
        <v>20</v>
      </c>
      <c r="O24" s="281">
        <f t="shared" si="6"/>
        <v>0</v>
      </c>
      <c r="P24" s="288" t="s">
        <v>20</v>
      </c>
      <c r="Q24" s="281">
        <f t="shared" si="8"/>
        <v>0</v>
      </c>
      <c r="S24" s="280">
        <v>78717</v>
      </c>
      <c r="T24" s="285">
        <v>9</v>
      </c>
      <c r="U24" s="279" t="s">
        <v>750</v>
      </c>
    </row>
    <row r="25" spans="2:22" ht="14.25" customHeight="1">
      <c r="B25" s="288" t="s">
        <v>20</v>
      </c>
      <c r="C25" s="281">
        <f t="shared" si="9"/>
        <v>0</v>
      </c>
      <c r="D25" s="291" t="s">
        <v>20</v>
      </c>
      <c r="E25" s="281">
        <f t="shared" si="1"/>
        <v>0</v>
      </c>
      <c r="F25" s="288" t="s">
        <v>20</v>
      </c>
      <c r="G25" s="283">
        <f t="shared" si="2"/>
        <v>0</v>
      </c>
      <c r="H25" s="288" t="s">
        <v>20</v>
      </c>
      <c r="I25" s="281">
        <f t="shared" si="3"/>
        <v>0</v>
      </c>
      <c r="J25" s="288" t="s">
        <v>20</v>
      </c>
      <c r="K25" s="281">
        <f t="shared" si="4"/>
        <v>0</v>
      </c>
      <c r="L25" s="288" t="s">
        <v>20</v>
      </c>
      <c r="M25" s="281">
        <f t="shared" si="5"/>
        <v>0</v>
      </c>
      <c r="N25" s="288" t="s">
        <v>20</v>
      </c>
      <c r="O25" s="281">
        <f t="shared" si="6"/>
        <v>0</v>
      </c>
      <c r="P25" s="288" t="s">
        <v>20</v>
      </c>
      <c r="Q25" s="281">
        <f t="shared" si="8"/>
        <v>0</v>
      </c>
      <c r="S25" s="280">
        <v>78719</v>
      </c>
      <c r="T25" s="285">
        <v>2</v>
      </c>
      <c r="U25" s="279" t="s">
        <v>750</v>
      </c>
    </row>
    <row r="26" spans="2:22" ht="14.25" customHeight="1">
      <c r="B26" s="288" t="s">
        <v>20</v>
      </c>
      <c r="C26" s="281">
        <f t="shared" si="9"/>
        <v>0</v>
      </c>
      <c r="D26" s="291" t="s">
        <v>20</v>
      </c>
      <c r="E26" s="281">
        <f t="shared" si="1"/>
        <v>0</v>
      </c>
      <c r="F26" s="288" t="s">
        <v>20</v>
      </c>
      <c r="G26" s="283">
        <f t="shared" si="2"/>
        <v>0</v>
      </c>
      <c r="H26" s="288" t="s">
        <v>20</v>
      </c>
      <c r="I26" s="281">
        <f t="shared" si="3"/>
        <v>0</v>
      </c>
      <c r="J26" s="288" t="s">
        <v>20</v>
      </c>
      <c r="K26" s="281">
        <f t="shared" si="4"/>
        <v>0</v>
      </c>
      <c r="L26" s="288" t="s">
        <v>20</v>
      </c>
      <c r="M26" s="281">
        <f t="shared" si="5"/>
        <v>0</v>
      </c>
      <c r="N26" s="288" t="s">
        <v>20</v>
      </c>
      <c r="O26" s="281">
        <f t="shared" si="6"/>
        <v>0</v>
      </c>
      <c r="P26" s="288" t="s">
        <v>20</v>
      </c>
      <c r="Q26" s="281">
        <f t="shared" si="8"/>
        <v>0</v>
      </c>
      <c r="S26" s="280">
        <v>78721</v>
      </c>
      <c r="T26" s="285">
        <v>234</v>
      </c>
      <c r="U26" s="279" t="s">
        <v>750</v>
      </c>
    </row>
    <row r="27" spans="2:22" ht="14.25" customHeight="1">
      <c r="B27" s="288" t="s">
        <v>20</v>
      </c>
      <c r="C27" s="281">
        <f t="shared" si="9"/>
        <v>0</v>
      </c>
      <c r="D27" s="291" t="s">
        <v>20</v>
      </c>
      <c r="E27" s="281">
        <f t="shared" si="1"/>
        <v>0</v>
      </c>
      <c r="F27" s="288" t="s">
        <v>20</v>
      </c>
      <c r="G27" s="283">
        <f t="shared" si="2"/>
        <v>0</v>
      </c>
      <c r="H27" s="288" t="s">
        <v>20</v>
      </c>
      <c r="I27" s="281">
        <f t="shared" si="3"/>
        <v>0</v>
      </c>
      <c r="J27" s="288" t="s">
        <v>20</v>
      </c>
      <c r="K27" s="281">
        <f t="shared" si="4"/>
        <v>0</v>
      </c>
      <c r="L27" s="288" t="s">
        <v>20</v>
      </c>
      <c r="M27" s="281">
        <f t="shared" si="5"/>
        <v>0</v>
      </c>
      <c r="N27" s="288" t="s">
        <v>20</v>
      </c>
      <c r="O27" s="281">
        <f t="shared" si="6"/>
        <v>0</v>
      </c>
      <c r="P27" s="288" t="s">
        <v>20</v>
      </c>
      <c r="Q27" s="281">
        <f t="shared" si="8"/>
        <v>0</v>
      </c>
      <c r="S27" s="280">
        <v>78722</v>
      </c>
      <c r="T27" s="285">
        <v>16</v>
      </c>
      <c r="U27" s="279" t="s">
        <v>750</v>
      </c>
      <c r="V27" s="20" t="s">
        <v>20</v>
      </c>
    </row>
    <row r="28" spans="2:22" ht="14.25" customHeight="1">
      <c r="B28" s="288" t="s">
        <v>20</v>
      </c>
      <c r="C28" s="281">
        <f t="shared" si="9"/>
        <v>0</v>
      </c>
      <c r="D28" s="291" t="s">
        <v>20</v>
      </c>
      <c r="E28" s="281">
        <f t="shared" si="1"/>
        <v>0</v>
      </c>
      <c r="F28" s="288" t="s">
        <v>20</v>
      </c>
      <c r="G28" s="283">
        <f t="shared" si="2"/>
        <v>0</v>
      </c>
      <c r="H28" s="288" t="s">
        <v>20</v>
      </c>
      <c r="I28" s="281">
        <f t="shared" si="3"/>
        <v>0</v>
      </c>
      <c r="J28" s="288" t="s">
        <v>20</v>
      </c>
      <c r="K28" s="281">
        <f t="shared" si="4"/>
        <v>0</v>
      </c>
      <c r="L28" s="288" t="s">
        <v>20</v>
      </c>
      <c r="M28" s="281">
        <f t="shared" si="5"/>
        <v>0</v>
      </c>
      <c r="N28" s="288" t="s">
        <v>20</v>
      </c>
      <c r="O28" s="281">
        <f t="shared" si="6"/>
        <v>0</v>
      </c>
      <c r="P28" s="288" t="s">
        <v>20</v>
      </c>
      <c r="Q28" s="281">
        <f t="shared" si="8"/>
        <v>0</v>
      </c>
      <c r="S28" s="280">
        <v>78723</v>
      </c>
      <c r="T28" s="285">
        <v>424</v>
      </c>
      <c r="U28" s="279" t="s">
        <v>750</v>
      </c>
    </row>
    <row r="29" spans="2:22" ht="14.25" customHeight="1">
      <c r="B29" s="289" t="s">
        <v>20</v>
      </c>
      <c r="C29" s="281">
        <f t="shared" si="9"/>
        <v>0</v>
      </c>
      <c r="D29" s="291" t="s">
        <v>20</v>
      </c>
      <c r="E29" s="281">
        <f t="shared" si="1"/>
        <v>0</v>
      </c>
      <c r="F29" s="289" t="s">
        <v>20</v>
      </c>
      <c r="G29" s="283">
        <f t="shared" si="2"/>
        <v>0</v>
      </c>
      <c r="H29" s="288" t="s">
        <v>20</v>
      </c>
      <c r="I29" s="281">
        <f t="shared" si="3"/>
        <v>0</v>
      </c>
      <c r="J29" s="288" t="s">
        <v>20</v>
      </c>
      <c r="K29" s="281">
        <f t="shared" si="4"/>
        <v>0</v>
      </c>
      <c r="L29" s="288" t="s">
        <v>20</v>
      </c>
      <c r="M29" s="281">
        <f t="shared" si="5"/>
        <v>0</v>
      </c>
      <c r="N29" s="288" t="s">
        <v>20</v>
      </c>
      <c r="O29" s="281">
        <f t="shared" si="6"/>
        <v>0</v>
      </c>
      <c r="P29" s="288" t="s">
        <v>20</v>
      </c>
      <c r="Q29" s="281">
        <f t="shared" si="8"/>
        <v>0</v>
      </c>
      <c r="S29" s="280">
        <v>78724</v>
      </c>
      <c r="T29" s="285">
        <v>368</v>
      </c>
      <c r="U29" s="279" t="s">
        <v>750</v>
      </c>
    </row>
    <row r="30" spans="2:22" ht="14.25" customHeight="1" thickBot="1">
      <c r="B30" s="290" t="s">
        <v>20</v>
      </c>
      <c r="C30" s="282">
        <f t="shared" si="9"/>
        <v>0</v>
      </c>
      <c r="D30" s="292" t="s">
        <v>20</v>
      </c>
      <c r="E30" s="282">
        <f t="shared" si="1"/>
        <v>0</v>
      </c>
      <c r="F30" s="293" t="s">
        <v>20</v>
      </c>
      <c r="G30" s="284">
        <f t="shared" si="2"/>
        <v>0</v>
      </c>
      <c r="H30" s="293" t="s">
        <v>20</v>
      </c>
      <c r="I30" s="284">
        <f t="shared" si="3"/>
        <v>0</v>
      </c>
      <c r="J30" s="293" t="s">
        <v>20</v>
      </c>
      <c r="K30" s="284">
        <f t="shared" si="4"/>
        <v>0</v>
      </c>
      <c r="L30" s="293" t="s">
        <v>20</v>
      </c>
      <c r="M30" s="284">
        <f t="shared" si="5"/>
        <v>0</v>
      </c>
      <c r="N30" s="293" t="s">
        <v>20</v>
      </c>
      <c r="O30" s="284">
        <f t="shared" si="6"/>
        <v>0</v>
      </c>
      <c r="P30" s="293" t="s">
        <v>20</v>
      </c>
      <c r="Q30" s="282">
        <f t="shared" si="8"/>
        <v>0</v>
      </c>
      <c r="S30" s="280">
        <v>78725</v>
      </c>
      <c r="T30" s="285">
        <v>58</v>
      </c>
      <c r="U30" s="279" t="s">
        <v>750</v>
      </c>
    </row>
    <row r="31" spans="2:22" ht="14.25" customHeight="1" thickTop="1"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S31" s="280">
        <v>78726</v>
      </c>
      <c r="T31" s="285">
        <v>14</v>
      </c>
      <c r="U31" s="279" t="s">
        <v>750</v>
      </c>
    </row>
    <row r="32" spans="2:22" ht="14.25" customHeight="1">
      <c r="B32" s="18" t="s">
        <v>147</v>
      </c>
      <c r="C32" s="271">
        <f>SUM(C9:C29)</f>
        <v>763</v>
      </c>
      <c r="D32" s="272" t="s">
        <v>20</v>
      </c>
      <c r="E32" s="271">
        <f>SUM(E9:E29)</f>
        <v>744</v>
      </c>
      <c r="F32" s="272" t="s">
        <v>20</v>
      </c>
      <c r="G32" s="271">
        <f>SUM(G9:G29)</f>
        <v>713</v>
      </c>
      <c r="H32" s="272" t="s">
        <v>20</v>
      </c>
      <c r="I32" s="271">
        <f>SUM(I9:I29)</f>
        <v>759</v>
      </c>
      <c r="J32" s="272" t="s">
        <v>20</v>
      </c>
      <c r="K32" s="271">
        <f>SUM(K9:K29)</f>
        <v>779</v>
      </c>
      <c r="L32" s="272" t="s">
        <v>20</v>
      </c>
      <c r="M32" s="271">
        <f>SUM(M9:M29)</f>
        <v>855</v>
      </c>
      <c r="N32" s="272" t="s">
        <v>20</v>
      </c>
      <c r="O32" s="271">
        <f>SUM(O9:O29)</f>
        <v>775</v>
      </c>
      <c r="P32" s="272" t="s">
        <v>20</v>
      </c>
      <c r="Q32" s="271">
        <f>SUM(Q9:Q29)</f>
        <v>0</v>
      </c>
      <c r="S32" s="280">
        <v>78727</v>
      </c>
      <c r="T32" s="285">
        <v>97</v>
      </c>
      <c r="U32" s="279" t="s">
        <v>750</v>
      </c>
    </row>
    <row r="33" spans="2:21" ht="14.25" customHeight="1">
      <c r="B33" s="22" t="s">
        <v>148</v>
      </c>
      <c r="C33" s="273">
        <f>C32/$Q$34</f>
        <v>0.14161098737936154</v>
      </c>
      <c r="D33" s="274"/>
      <c r="E33" s="273">
        <f>E32/$Q$34</f>
        <v>0.13808463251670378</v>
      </c>
      <c r="F33" s="274"/>
      <c r="G33" s="273">
        <f>G32/$Q$34</f>
        <v>0.13233110616184113</v>
      </c>
      <c r="H33" s="274"/>
      <c r="I33" s="273">
        <f>I32/$Q$34</f>
        <v>0.14086859688195991</v>
      </c>
      <c r="J33" s="274"/>
      <c r="K33" s="273">
        <f>K32/$Q$34</f>
        <v>0.14458054936896808</v>
      </c>
      <c r="L33" s="274"/>
      <c r="M33" s="273">
        <f>M32/$Q$34</f>
        <v>0.15868596881959912</v>
      </c>
      <c r="N33" s="274"/>
      <c r="O33" s="273">
        <f>O32/$Q$34</f>
        <v>0.14383815887156645</v>
      </c>
      <c r="P33" s="274"/>
      <c r="Q33" s="273">
        <f>Q32/$Q$34</f>
        <v>0</v>
      </c>
      <c r="S33" s="280">
        <v>78728</v>
      </c>
      <c r="T33" s="285">
        <v>155</v>
      </c>
      <c r="U33" s="279" t="s">
        <v>750</v>
      </c>
    </row>
    <row r="34" spans="2:21" ht="14.25" customHeight="1">
      <c r="B34" s="617" t="s">
        <v>146</v>
      </c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9"/>
      <c r="Q34" s="24">
        <f>SUM(C32:Q32)</f>
        <v>5388</v>
      </c>
      <c r="S34" s="280">
        <v>78729</v>
      </c>
      <c r="T34" s="285">
        <v>28</v>
      </c>
      <c r="U34" s="279" t="s">
        <v>750</v>
      </c>
    </row>
    <row r="35" spans="2:21" ht="14.25" customHeight="1">
      <c r="S35" s="280">
        <v>78731</v>
      </c>
      <c r="T35" s="285">
        <v>17</v>
      </c>
      <c r="U35" s="279" t="s">
        <v>750</v>
      </c>
    </row>
    <row r="36" spans="2:21" ht="14.25" customHeight="1">
      <c r="B36" s="630" t="s">
        <v>151</v>
      </c>
      <c r="C36" s="630"/>
      <c r="D36" s="630"/>
      <c r="E36" s="630"/>
      <c r="S36" s="280">
        <v>78734</v>
      </c>
      <c r="T36" s="285">
        <v>3</v>
      </c>
      <c r="U36" s="279" t="s">
        <v>750</v>
      </c>
    </row>
    <row r="37" spans="2:21" s="267" customFormat="1" ht="14.25" customHeight="1">
      <c r="B37" s="631" t="s">
        <v>152</v>
      </c>
      <c r="C37" s="631"/>
      <c r="D37" s="631"/>
      <c r="E37" s="277">
        <f>Q34</f>
        <v>5388</v>
      </c>
      <c r="S37" s="280">
        <v>78735</v>
      </c>
      <c r="T37" s="285">
        <v>19</v>
      </c>
      <c r="U37" s="279" t="s">
        <v>750</v>
      </c>
    </row>
    <row r="38" spans="2:21" ht="14.25" customHeight="1">
      <c r="B38" s="631"/>
      <c r="C38" s="631"/>
      <c r="D38" s="631"/>
      <c r="E38" s="277"/>
      <c r="S38" s="280">
        <v>78736</v>
      </c>
      <c r="T38" s="285">
        <v>2</v>
      </c>
      <c r="U38" s="279" t="s">
        <v>750</v>
      </c>
    </row>
    <row r="39" spans="2:21" s="267" customFormat="1" ht="14.25" customHeight="1">
      <c r="B39" s="631" t="s">
        <v>153</v>
      </c>
      <c r="C39" s="631"/>
      <c r="D39" s="631"/>
      <c r="E39" s="277">
        <f>T57</f>
        <v>5639</v>
      </c>
      <c r="S39" s="280">
        <v>78741</v>
      </c>
      <c r="T39" s="285">
        <v>629</v>
      </c>
      <c r="U39" s="279" t="s">
        <v>750</v>
      </c>
    </row>
    <row r="40" spans="2:21" s="267" customFormat="1" ht="14.25" customHeight="1">
      <c r="B40" s="621" t="s">
        <v>154</v>
      </c>
      <c r="C40" s="622"/>
      <c r="D40" s="623"/>
      <c r="E40" s="277">
        <f>E37-E39</f>
        <v>-251</v>
      </c>
      <c r="S40" s="280">
        <v>78744</v>
      </c>
      <c r="T40" s="285">
        <v>657</v>
      </c>
      <c r="U40" s="279" t="s">
        <v>750</v>
      </c>
    </row>
    <row r="41" spans="2:21" ht="14.25" customHeight="1">
      <c r="S41" s="280">
        <v>78745</v>
      </c>
      <c r="T41" s="285">
        <v>297</v>
      </c>
      <c r="U41" s="279" t="s">
        <v>750</v>
      </c>
    </row>
    <row r="42" spans="2:21" ht="14.25" customHeight="1"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S42" s="280">
        <v>78746</v>
      </c>
      <c r="T42" s="285">
        <v>1</v>
      </c>
      <c r="U42" s="279" t="s">
        <v>750</v>
      </c>
    </row>
    <row r="43" spans="2:21" ht="14.25" customHeight="1"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S43" s="280">
        <v>78747</v>
      </c>
      <c r="T43" s="285">
        <v>29</v>
      </c>
      <c r="U43" s="279" t="s">
        <v>750</v>
      </c>
    </row>
    <row r="44" spans="2:21" s="267" customFormat="1" ht="14.25" customHeight="1">
      <c r="S44" s="280">
        <v>78748</v>
      </c>
      <c r="T44" s="285">
        <v>181</v>
      </c>
      <c r="U44" s="279" t="s">
        <v>750</v>
      </c>
    </row>
    <row r="45" spans="2:21" s="267" customFormat="1" ht="14.25" customHeight="1">
      <c r="S45" s="280">
        <v>78749</v>
      </c>
      <c r="T45" s="285">
        <v>14</v>
      </c>
      <c r="U45" s="279" t="s">
        <v>750</v>
      </c>
    </row>
    <row r="46" spans="2:21" ht="14.25" customHeight="1">
      <c r="B46" s="16"/>
      <c r="C46" s="16"/>
      <c r="D46" s="17"/>
      <c r="S46" s="280">
        <v>78750</v>
      </c>
      <c r="T46" s="285">
        <v>10</v>
      </c>
      <c r="U46" s="279" t="s">
        <v>750</v>
      </c>
    </row>
    <row r="47" spans="2:21" s="267" customFormat="1" ht="14.25" customHeight="1">
      <c r="B47" s="16"/>
      <c r="C47" s="16"/>
      <c r="D47" s="17"/>
      <c r="S47" s="280">
        <v>78751</v>
      </c>
      <c r="T47" s="285">
        <v>8</v>
      </c>
      <c r="U47" s="279" t="s">
        <v>750</v>
      </c>
    </row>
    <row r="48" spans="2:21" ht="14.25" customHeight="1">
      <c r="B48" s="16"/>
      <c r="C48" s="16"/>
      <c r="D48" s="17"/>
      <c r="S48" s="280">
        <v>78752</v>
      </c>
      <c r="T48" s="285">
        <v>96</v>
      </c>
      <c r="U48" s="279" t="s">
        <v>750</v>
      </c>
    </row>
    <row r="49" spans="2:22" ht="14.25" customHeight="1">
      <c r="B49" s="16"/>
      <c r="C49" s="16"/>
      <c r="D49" s="17"/>
      <c r="H49" s="620"/>
      <c r="I49" s="620"/>
      <c r="J49" s="25"/>
      <c r="L49" s="20"/>
      <c r="M49" s="26"/>
      <c r="P49" s="20"/>
      <c r="Q49" s="15"/>
      <c r="S49" s="280">
        <v>78753</v>
      </c>
      <c r="T49" s="285">
        <v>481</v>
      </c>
      <c r="U49" s="279" t="s">
        <v>750</v>
      </c>
    </row>
    <row r="50" spans="2:22" ht="14.25" customHeight="1">
      <c r="B50" s="16"/>
      <c r="C50" s="16"/>
      <c r="D50" s="17"/>
      <c r="E50" s="23"/>
      <c r="S50" s="280">
        <v>78754</v>
      </c>
      <c r="T50" s="285">
        <v>84</v>
      </c>
      <c r="U50" s="279" t="s">
        <v>750</v>
      </c>
      <c r="V50" s="20" t="s">
        <v>20</v>
      </c>
    </row>
    <row r="51" spans="2:22" ht="14.25" customHeight="1">
      <c r="S51" s="280">
        <v>78756</v>
      </c>
      <c r="T51" s="285">
        <v>13</v>
      </c>
      <c r="U51" s="279" t="s">
        <v>750</v>
      </c>
    </row>
    <row r="52" spans="2:22" ht="14.25" customHeight="1">
      <c r="S52" s="280">
        <v>78757</v>
      </c>
      <c r="T52" s="285">
        <v>42</v>
      </c>
      <c r="U52" s="279" t="s">
        <v>750</v>
      </c>
    </row>
    <row r="53" spans="2:22" ht="14.25" customHeight="1">
      <c r="S53" s="280">
        <v>78758</v>
      </c>
      <c r="T53" s="285">
        <v>296</v>
      </c>
      <c r="U53" s="279" t="s">
        <v>750</v>
      </c>
    </row>
    <row r="54" spans="2:22" ht="14.25" customHeight="1">
      <c r="S54" s="280">
        <v>78759</v>
      </c>
      <c r="T54" s="285">
        <v>22</v>
      </c>
      <c r="U54" s="279" t="s">
        <v>750</v>
      </c>
    </row>
    <row r="55" spans="2:22" ht="14.25" customHeight="1">
      <c r="S55" s="280">
        <v>78774</v>
      </c>
      <c r="T55" s="285">
        <v>1</v>
      </c>
      <c r="U55" s="279" t="s">
        <v>750</v>
      </c>
    </row>
    <row r="56" spans="2:22" s="267" customFormat="1" ht="14.25" customHeight="1">
      <c r="B56" s="16"/>
      <c r="C56" s="16"/>
      <c r="D56" s="17"/>
      <c r="S56" s="280"/>
      <c r="T56" s="280"/>
      <c r="U56" s="279"/>
    </row>
    <row r="57" spans="2:22" ht="14.25" customHeight="1">
      <c r="B57" s="16"/>
      <c r="C57" s="16"/>
      <c r="D57" s="17"/>
      <c r="S57" s="276" t="s">
        <v>146</v>
      </c>
      <c r="T57" s="286">
        <f>SUM(T7:T55)</f>
        <v>5639</v>
      </c>
    </row>
    <row r="58" spans="2:22" ht="14.25" customHeight="1">
      <c r="B58" s="16"/>
      <c r="C58" s="16"/>
      <c r="D58" s="17"/>
    </row>
    <row r="59" spans="2:22" ht="14.25" customHeight="1">
      <c r="B59" s="16"/>
      <c r="C59" s="16"/>
      <c r="D59" s="17"/>
    </row>
    <row r="60" spans="2:22" ht="14.25" customHeight="1">
      <c r="B60" s="16"/>
      <c r="C60" s="16"/>
      <c r="D60" s="17"/>
    </row>
    <row r="61" spans="2:22" ht="14.25" customHeight="1">
      <c r="B61" s="16"/>
      <c r="C61" s="16"/>
      <c r="D61" s="17"/>
    </row>
    <row r="62" spans="2:22" ht="14.25" customHeight="1">
      <c r="B62" s="16"/>
      <c r="C62" s="16"/>
      <c r="D62" s="17"/>
    </row>
    <row r="63" spans="2:22" ht="14.25" customHeight="1">
      <c r="B63" s="16"/>
      <c r="C63" s="16"/>
      <c r="D63" s="17"/>
    </row>
    <row r="64" spans="2:22" ht="14.25" customHeight="1">
      <c r="B64" s="16"/>
      <c r="C64" s="16"/>
      <c r="D64" s="17"/>
    </row>
    <row r="65" spans="2:4" ht="14.25" customHeight="1">
      <c r="B65" s="16"/>
      <c r="C65" s="16"/>
      <c r="D65" s="17"/>
    </row>
    <row r="66" spans="2:4" ht="14.25" customHeight="1">
      <c r="B66" s="16"/>
      <c r="C66" s="16"/>
      <c r="D66" s="17"/>
    </row>
    <row r="67" spans="2:4" ht="14.25" customHeight="1">
      <c r="B67" s="16"/>
      <c r="C67" s="16"/>
      <c r="D67" s="17"/>
    </row>
    <row r="68" spans="2:4" ht="14.25" customHeight="1">
      <c r="B68" s="16"/>
      <c r="C68" s="16"/>
      <c r="D68" s="17"/>
    </row>
    <row r="69" spans="2:4" ht="14.25" customHeight="1">
      <c r="B69" s="16"/>
      <c r="C69" s="16"/>
      <c r="D69" s="17"/>
    </row>
    <row r="70" spans="2:4" ht="14.25" customHeight="1">
      <c r="B70" s="16"/>
      <c r="C70" s="16"/>
      <c r="D70" s="17"/>
    </row>
    <row r="71" spans="2:4" ht="14.25" customHeight="1">
      <c r="B71" s="16"/>
      <c r="C71" s="16"/>
      <c r="D71" s="17"/>
    </row>
    <row r="72" spans="2:4" ht="14.25" customHeight="1">
      <c r="B72" s="16"/>
      <c r="C72" s="16"/>
      <c r="D72" s="17"/>
    </row>
    <row r="73" spans="2:4" ht="14.25" customHeight="1">
      <c r="B73" s="16"/>
      <c r="C73" s="16"/>
      <c r="D73" s="17"/>
    </row>
    <row r="74" spans="2:4" ht="14.25" customHeight="1">
      <c r="B74" s="16"/>
      <c r="C74" s="16"/>
      <c r="D74" s="17"/>
    </row>
    <row r="75" spans="2:4" ht="14.25" customHeight="1">
      <c r="B75" s="16"/>
      <c r="C75" s="16"/>
      <c r="D75" s="17"/>
    </row>
    <row r="76" spans="2:4" ht="14.25" customHeight="1">
      <c r="B76" s="16"/>
      <c r="C76" s="16"/>
      <c r="D76" s="17"/>
    </row>
    <row r="77" spans="2:4" ht="14.25" customHeight="1">
      <c r="B77" s="16"/>
      <c r="C77" s="16"/>
      <c r="D77" s="17"/>
    </row>
    <row r="78" spans="2:4" ht="14.25" customHeight="1">
      <c r="B78" s="16"/>
      <c r="C78" s="16"/>
      <c r="D78" s="17"/>
    </row>
    <row r="79" spans="2:4" ht="14.25" customHeight="1">
      <c r="B79" s="16"/>
      <c r="C79" s="16"/>
      <c r="D79" s="17"/>
    </row>
    <row r="80" spans="2:4" ht="14.25" customHeight="1">
      <c r="B80" s="16"/>
      <c r="C80" s="16"/>
      <c r="D80" s="17"/>
    </row>
    <row r="81" spans="2:4" ht="14.25" customHeight="1">
      <c r="B81" s="16"/>
      <c r="C81" s="16"/>
      <c r="D81" s="17"/>
    </row>
    <row r="82" spans="2:4" ht="14.25" customHeight="1">
      <c r="B82" s="16"/>
      <c r="C82" s="16"/>
      <c r="D82" s="16"/>
    </row>
    <row r="83" spans="2:4" ht="14.25" customHeight="1">
      <c r="B83" s="16"/>
      <c r="C83" s="16"/>
      <c r="D83" s="17"/>
    </row>
    <row r="84" spans="2:4" ht="14.25" customHeight="1">
      <c r="B84" s="15"/>
      <c r="C84" s="15"/>
      <c r="D84" s="15"/>
    </row>
    <row r="85" spans="2:4" ht="14.25" customHeight="1">
      <c r="B85" s="15"/>
      <c r="C85" s="15"/>
      <c r="D85" s="15"/>
    </row>
    <row r="86" spans="2:4" ht="14.25" customHeight="1">
      <c r="B86" s="15"/>
      <c r="C86" s="15"/>
      <c r="D86" s="15"/>
    </row>
    <row r="87" spans="2:4" ht="14.25" customHeight="1">
      <c r="B87" s="15"/>
      <c r="C87" s="15"/>
      <c r="D87" s="15"/>
    </row>
  </sheetData>
  <sheetProtection sheet="1" objects="1" scenarios="1"/>
  <autoFilter ref="S6:T6">
    <sortState ref="S7:T63">
      <sortCondition ref="S6"/>
    </sortState>
  </autoFilter>
  <mergeCells count="26">
    <mergeCell ref="B36:E36"/>
    <mergeCell ref="B37:D37"/>
    <mergeCell ref="B38:D38"/>
    <mergeCell ref="B39:D39"/>
    <mergeCell ref="B2:Q4"/>
    <mergeCell ref="L8:M8"/>
    <mergeCell ref="N7:O7"/>
    <mergeCell ref="N8:O8"/>
    <mergeCell ref="P7:Q7"/>
    <mergeCell ref="P8:Q8"/>
    <mergeCell ref="S3:T4"/>
    <mergeCell ref="B5:Q6"/>
    <mergeCell ref="B34:P34"/>
    <mergeCell ref="H49:I49"/>
    <mergeCell ref="B40:D40"/>
    <mergeCell ref="B8:C8"/>
    <mergeCell ref="B7:C7"/>
    <mergeCell ref="D7:E7"/>
    <mergeCell ref="D8:E8"/>
    <mergeCell ref="F7:G7"/>
    <mergeCell ref="F8:G8"/>
    <mergeCell ref="H8:I8"/>
    <mergeCell ref="H7:I7"/>
    <mergeCell ref="J7:K7"/>
    <mergeCell ref="J8:K8"/>
    <mergeCell ref="L7:M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241"/>
  <sheetViews>
    <sheetView topLeftCell="A22" workbookViewId="0">
      <selection activeCell="B38" sqref="B38:C86"/>
    </sheetView>
  </sheetViews>
  <sheetFormatPr defaultRowHeight="12.75"/>
  <cols>
    <col min="2" max="2" width="16.85546875" style="19" customWidth="1"/>
    <col min="3" max="3" width="16.140625" style="19" customWidth="1"/>
  </cols>
  <sheetData>
    <row r="1" spans="2:3" ht="30">
      <c r="B1" s="152" t="s">
        <v>212</v>
      </c>
      <c r="C1" s="152" t="s">
        <v>211</v>
      </c>
    </row>
    <row r="2" spans="2:3" ht="15">
      <c r="B2" s="153">
        <v>1001</v>
      </c>
      <c r="C2" s="153" t="s">
        <v>298</v>
      </c>
    </row>
    <row r="3" spans="2:3" ht="15">
      <c r="B3" s="153">
        <v>1001</v>
      </c>
      <c r="C3" s="153" t="s">
        <v>299</v>
      </c>
    </row>
    <row r="4" spans="2:3" ht="15">
      <c r="B4" s="153">
        <v>1001</v>
      </c>
      <c r="C4" s="153" t="s">
        <v>300</v>
      </c>
    </row>
    <row r="5" spans="2:3" ht="15">
      <c r="B5" s="153">
        <v>1001</v>
      </c>
      <c r="C5" s="153" t="s">
        <v>301</v>
      </c>
    </row>
    <row r="6" spans="2:3" ht="15">
      <c r="B6" s="153">
        <v>1002</v>
      </c>
      <c r="C6" s="153" t="s">
        <v>302</v>
      </c>
    </row>
    <row r="7" spans="2:3" ht="15">
      <c r="B7" s="153">
        <v>1004</v>
      </c>
      <c r="C7" s="153" t="s">
        <v>303</v>
      </c>
    </row>
    <row r="8" spans="2:3" ht="15">
      <c r="B8" s="153">
        <v>1005</v>
      </c>
      <c r="C8" s="153" t="s">
        <v>304</v>
      </c>
    </row>
    <row r="9" spans="2:3" ht="15">
      <c r="B9" s="153">
        <v>1006</v>
      </c>
      <c r="C9" s="153" t="s">
        <v>305</v>
      </c>
    </row>
    <row r="10" spans="2:3" ht="15">
      <c r="B10" s="153">
        <v>1008</v>
      </c>
      <c r="C10" s="153" t="s">
        <v>306</v>
      </c>
    </row>
    <row r="11" spans="2:3" ht="15">
      <c r="B11" s="153">
        <v>1010</v>
      </c>
      <c r="C11" s="153" t="s">
        <v>307</v>
      </c>
    </row>
    <row r="12" spans="2:3" ht="15">
      <c r="B12" s="153">
        <v>1010</v>
      </c>
      <c r="C12" s="153" t="s">
        <v>308</v>
      </c>
    </row>
    <row r="13" spans="2:3" ht="15">
      <c r="B13" s="153">
        <v>1010</v>
      </c>
      <c r="C13" s="153" t="s">
        <v>309</v>
      </c>
    </row>
    <row r="14" spans="2:3" ht="15">
      <c r="B14" s="153">
        <v>1011</v>
      </c>
      <c r="C14" s="153" t="s">
        <v>310</v>
      </c>
    </row>
    <row r="15" spans="2:3" ht="15">
      <c r="B15" s="153">
        <v>1012</v>
      </c>
      <c r="C15" s="153" t="s">
        <v>311</v>
      </c>
    </row>
    <row r="16" spans="2:3" ht="15">
      <c r="B16" s="153">
        <v>1012</v>
      </c>
      <c r="C16" s="153" t="s">
        <v>312</v>
      </c>
    </row>
    <row r="17" spans="2:3" ht="15">
      <c r="B17" s="153">
        <v>1014</v>
      </c>
      <c r="C17" s="153" t="s">
        <v>313</v>
      </c>
    </row>
    <row r="18" spans="2:3" ht="15">
      <c r="B18" s="153">
        <v>1015</v>
      </c>
      <c r="C18" s="153" t="s">
        <v>314</v>
      </c>
    </row>
    <row r="19" spans="2:3" ht="15">
      <c r="B19" s="153">
        <v>1017</v>
      </c>
      <c r="C19" s="153" t="s">
        <v>315</v>
      </c>
    </row>
    <row r="20" spans="2:3" ht="15">
      <c r="B20" s="153">
        <v>1018</v>
      </c>
      <c r="C20" s="153" t="s">
        <v>316</v>
      </c>
    </row>
    <row r="21" spans="2:3" ht="15">
      <c r="B21" s="153">
        <v>1019</v>
      </c>
      <c r="C21" s="153" t="s">
        <v>317</v>
      </c>
    </row>
    <row r="22" spans="2:3" ht="15">
      <c r="B22" s="153">
        <v>1020</v>
      </c>
      <c r="C22" s="153" t="s">
        <v>318</v>
      </c>
    </row>
    <row r="23" spans="2:3" ht="15">
      <c r="B23" s="153">
        <v>1021</v>
      </c>
      <c r="C23" s="153" t="s">
        <v>319</v>
      </c>
    </row>
    <row r="24" spans="2:3" ht="15">
      <c r="B24" s="153">
        <v>1022</v>
      </c>
      <c r="C24" s="153" t="s">
        <v>320</v>
      </c>
    </row>
    <row r="25" spans="2:3" ht="15">
      <c r="B25" s="153">
        <v>1023</v>
      </c>
      <c r="C25" s="153" t="s">
        <v>321</v>
      </c>
    </row>
    <row r="26" spans="2:3" ht="15">
      <c r="B26" s="153">
        <v>1024</v>
      </c>
      <c r="C26" s="153" t="s">
        <v>322</v>
      </c>
    </row>
    <row r="27" spans="2:3" ht="15">
      <c r="B27" s="153">
        <v>1026</v>
      </c>
      <c r="C27" s="153" t="s">
        <v>323</v>
      </c>
    </row>
    <row r="28" spans="2:3" ht="15">
      <c r="B28" s="153">
        <v>1027</v>
      </c>
      <c r="C28" s="153" t="s">
        <v>324</v>
      </c>
    </row>
    <row r="29" spans="2:3" ht="15">
      <c r="B29" s="153">
        <v>1031</v>
      </c>
      <c r="C29" s="153" t="s">
        <v>325</v>
      </c>
    </row>
    <row r="30" spans="2:3" ht="15">
      <c r="B30" s="153">
        <v>1111</v>
      </c>
      <c r="C30" s="153" t="s">
        <v>326</v>
      </c>
    </row>
    <row r="31" spans="2:3" ht="15">
      <c r="B31" s="153">
        <v>1120</v>
      </c>
      <c r="C31" s="153" t="s">
        <v>327</v>
      </c>
    </row>
    <row r="32" spans="2:3" ht="15">
      <c r="B32" s="153">
        <v>1121</v>
      </c>
      <c r="C32" s="153" t="s">
        <v>328</v>
      </c>
    </row>
    <row r="33" spans="2:3" ht="15">
      <c r="B33" s="153">
        <v>1122</v>
      </c>
      <c r="C33" s="153" t="s">
        <v>329</v>
      </c>
    </row>
    <row r="34" spans="2:3" ht="15">
      <c r="B34" s="153">
        <v>1123</v>
      </c>
      <c r="C34" s="153" t="s">
        <v>330</v>
      </c>
    </row>
    <row r="35" spans="2:3" ht="15">
      <c r="B35" s="153">
        <v>1124</v>
      </c>
      <c r="C35" s="153" t="s">
        <v>331</v>
      </c>
    </row>
    <row r="36" spans="2:3" ht="15">
      <c r="B36" s="153">
        <v>1130</v>
      </c>
      <c r="C36" s="153" t="s">
        <v>332</v>
      </c>
    </row>
    <row r="37" spans="2:3" ht="15">
      <c r="B37" s="153">
        <v>1131</v>
      </c>
      <c r="C37" s="153" t="s">
        <v>333</v>
      </c>
    </row>
    <row r="38" spans="2:3" ht="15">
      <c r="B38" s="154">
        <v>1300</v>
      </c>
      <c r="C38" s="154" t="s">
        <v>93</v>
      </c>
    </row>
    <row r="39" spans="2:3" ht="15">
      <c r="B39" s="154">
        <v>1301</v>
      </c>
      <c r="C39" s="154" t="s">
        <v>205</v>
      </c>
    </row>
    <row r="40" spans="2:3" ht="15">
      <c r="B40" s="154">
        <v>1302</v>
      </c>
      <c r="C40" s="154" t="s">
        <v>94</v>
      </c>
    </row>
    <row r="41" spans="2:3" ht="15">
      <c r="B41" s="154">
        <v>1304</v>
      </c>
      <c r="C41" s="154" t="s">
        <v>206</v>
      </c>
    </row>
    <row r="42" spans="2:3" ht="15">
      <c r="B42" s="154">
        <v>1305</v>
      </c>
      <c r="C42" s="154" t="s">
        <v>117</v>
      </c>
    </row>
    <row r="43" spans="2:3" ht="15">
      <c r="B43" s="154">
        <v>1306</v>
      </c>
      <c r="C43" s="154" t="s">
        <v>99</v>
      </c>
    </row>
    <row r="44" spans="2:3" ht="15">
      <c r="B44" s="154">
        <v>1307</v>
      </c>
      <c r="C44" s="154" t="s">
        <v>121</v>
      </c>
    </row>
    <row r="45" spans="2:3" ht="15">
      <c r="B45" s="154">
        <v>1308</v>
      </c>
      <c r="C45" s="154" t="s">
        <v>101</v>
      </c>
    </row>
    <row r="46" spans="2:3" ht="15">
      <c r="B46" s="154">
        <v>1309</v>
      </c>
      <c r="C46" s="154" t="s">
        <v>112</v>
      </c>
    </row>
    <row r="47" spans="2:3" ht="15">
      <c r="B47" s="154">
        <v>1310</v>
      </c>
      <c r="C47" s="154" t="s">
        <v>107</v>
      </c>
    </row>
    <row r="48" spans="2:3" ht="15">
      <c r="B48" s="154">
        <v>1311</v>
      </c>
      <c r="C48" s="154" t="s">
        <v>213</v>
      </c>
    </row>
    <row r="49" spans="2:3" ht="15">
      <c r="B49" s="154">
        <v>1312</v>
      </c>
      <c r="C49" s="154" t="s">
        <v>97</v>
      </c>
    </row>
    <row r="50" spans="2:3" ht="15">
      <c r="B50" s="154">
        <v>1313</v>
      </c>
      <c r="C50" s="154" t="s">
        <v>128</v>
      </c>
    </row>
    <row r="51" spans="2:3" ht="15">
      <c r="B51" s="154">
        <v>1314</v>
      </c>
      <c r="C51" s="154" t="s">
        <v>130</v>
      </c>
    </row>
    <row r="52" spans="2:3" ht="15">
      <c r="B52" s="154">
        <v>1315</v>
      </c>
      <c r="C52" s="154" t="s">
        <v>131</v>
      </c>
    </row>
    <row r="53" spans="2:3" ht="15">
      <c r="B53" s="154">
        <v>1316</v>
      </c>
      <c r="C53" s="154" t="s">
        <v>129</v>
      </c>
    </row>
    <row r="54" spans="2:3" ht="15">
      <c r="B54" s="154">
        <v>1317</v>
      </c>
      <c r="C54" s="154" t="s">
        <v>124</v>
      </c>
    </row>
    <row r="55" spans="2:3" ht="15">
      <c r="B55" s="154">
        <v>1318</v>
      </c>
      <c r="C55" s="154" t="s">
        <v>95</v>
      </c>
    </row>
    <row r="56" spans="2:3" ht="15">
      <c r="B56" s="154">
        <v>1319</v>
      </c>
      <c r="C56" s="154" t="s">
        <v>127</v>
      </c>
    </row>
    <row r="57" spans="2:3" ht="15">
      <c r="B57" s="154">
        <v>1320</v>
      </c>
      <c r="C57" s="154" t="s">
        <v>110</v>
      </c>
    </row>
    <row r="58" spans="2:3" ht="15">
      <c r="B58" s="154">
        <v>1321</v>
      </c>
      <c r="C58" s="154" t="s">
        <v>118</v>
      </c>
    </row>
    <row r="59" spans="2:3" ht="15">
      <c r="B59" s="154">
        <v>1322</v>
      </c>
      <c r="C59" s="154" t="s">
        <v>180</v>
      </c>
    </row>
    <row r="60" spans="2:3" ht="15">
      <c r="B60" s="154">
        <v>1323</v>
      </c>
      <c r="C60" s="154" t="s">
        <v>217</v>
      </c>
    </row>
    <row r="61" spans="2:3" ht="15">
      <c r="B61" s="154">
        <v>1324</v>
      </c>
      <c r="C61" s="154" t="s">
        <v>114</v>
      </c>
    </row>
    <row r="62" spans="2:3" ht="15">
      <c r="B62" s="154">
        <v>1325</v>
      </c>
      <c r="C62" s="154" t="s">
        <v>111</v>
      </c>
    </row>
    <row r="63" spans="2:3" ht="15">
      <c r="B63" s="154">
        <v>1326</v>
      </c>
      <c r="C63" s="154" t="s">
        <v>105</v>
      </c>
    </row>
    <row r="64" spans="2:3" ht="15">
      <c r="B64" s="154">
        <v>1327</v>
      </c>
      <c r="C64" s="154" t="s">
        <v>98</v>
      </c>
    </row>
    <row r="65" spans="2:3" ht="15">
      <c r="B65" s="154">
        <v>1328</v>
      </c>
      <c r="C65" s="154" t="s">
        <v>176</v>
      </c>
    </row>
    <row r="66" spans="2:3" ht="15">
      <c r="B66" s="154">
        <v>1329</v>
      </c>
      <c r="C66" s="154" t="s">
        <v>102</v>
      </c>
    </row>
    <row r="67" spans="2:3" ht="15">
      <c r="B67" s="154">
        <v>1330</v>
      </c>
      <c r="C67" s="154" t="s">
        <v>96</v>
      </c>
    </row>
    <row r="68" spans="2:3" ht="15">
      <c r="B68" s="154">
        <v>1331</v>
      </c>
      <c r="C68" s="154" t="s">
        <v>103</v>
      </c>
    </row>
    <row r="69" spans="2:3" ht="15">
      <c r="B69" s="154">
        <v>1332</v>
      </c>
      <c r="C69" s="154" t="s">
        <v>122</v>
      </c>
    </row>
    <row r="70" spans="2:3" ht="15">
      <c r="B70" s="154">
        <v>1333</v>
      </c>
      <c r="C70" s="154" t="s">
        <v>214</v>
      </c>
    </row>
    <row r="71" spans="2:3" ht="15">
      <c r="B71" s="154">
        <v>1334</v>
      </c>
      <c r="C71" s="154" t="s">
        <v>215</v>
      </c>
    </row>
    <row r="72" spans="2:3" ht="15">
      <c r="B72" s="154">
        <v>1335</v>
      </c>
      <c r="C72" s="154" t="s">
        <v>126</v>
      </c>
    </row>
    <row r="73" spans="2:3" ht="15">
      <c r="B73" s="154">
        <v>1336</v>
      </c>
      <c r="C73" s="154" t="s">
        <v>116</v>
      </c>
    </row>
    <row r="74" spans="2:3" ht="15">
      <c r="B74" s="154">
        <v>1339</v>
      </c>
      <c r="C74" s="154" t="s">
        <v>115</v>
      </c>
    </row>
    <row r="75" spans="2:3" ht="15">
      <c r="B75" s="154">
        <v>1342</v>
      </c>
      <c r="C75" s="154" t="s">
        <v>158</v>
      </c>
    </row>
    <row r="76" spans="2:3" ht="15">
      <c r="B76" s="154">
        <v>1343</v>
      </c>
      <c r="C76" s="154" t="s">
        <v>123</v>
      </c>
    </row>
    <row r="77" spans="2:3" ht="15">
      <c r="B77" s="154">
        <v>1344</v>
      </c>
      <c r="C77" s="154" t="s">
        <v>108</v>
      </c>
    </row>
    <row r="78" spans="2:3" ht="15">
      <c r="B78" s="154">
        <v>1347</v>
      </c>
      <c r="C78" s="154" t="s">
        <v>119</v>
      </c>
    </row>
    <row r="79" spans="2:3" ht="15">
      <c r="B79" s="154">
        <v>1348</v>
      </c>
      <c r="C79" s="154" t="s">
        <v>120</v>
      </c>
    </row>
    <row r="80" spans="2:3" ht="15">
      <c r="B80" s="154">
        <v>1349</v>
      </c>
      <c r="C80" s="154" t="s">
        <v>133</v>
      </c>
    </row>
    <row r="81" spans="2:3" ht="15">
      <c r="B81" s="154">
        <v>1350</v>
      </c>
      <c r="C81" s="154" t="s">
        <v>132</v>
      </c>
    </row>
    <row r="82" spans="2:3" ht="15">
      <c r="B82" s="154">
        <v>1352</v>
      </c>
      <c r="C82" s="154" t="s">
        <v>104</v>
      </c>
    </row>
    <row r="83" spans="2:3" ht="15">
      <c r="B83" s="154">
        <v>1353</v>
      </c>
      <c r="C83" s="154" t="s">
        <v>175</v>
      </c>
    </row>
    <row r="84" spans="2:3" ht="15">
      <c r="B84" s="154">
        <v>1354</v>
      </c>
      <c r="C84" s="154" t="s">
        <v>113</v>
      </c>
    </row>
    <row r="85" spans="2:3" ht="15">
      <c r="B85" s="154">
        <v>1360</v>
      </c>
      <c r="C85" s="154" t="s">
        <v>125</v>
      </c>
    </row>
    <row r="86" spans="2:3" ht="15">
      <c r="B86" s="154">
        <v>1362</v>
      </c>
      <c r="C86" s="154" t="s">
        <v>100</v>
      </c>
    </row>
    <row r="87" spans="2:3" ht="15">
      <c r="B87" s="153">
        <v>1401</v>
      </c>
      <c r="C87" s="153" t="s">
        <v>334</v>
      </c>
    </row>
    <row r="88" spans="2:3" ht="15">
      <c r="B88" s="153">
        <v>1402</v>
      </c>
      <c r="C88" s="153" t="s">
        <v>335</v>
      </c>
    </row>
    <row r="89" spans="2:3" ht="15">
      <c r="B89" s="153">
        <v>1403</v>
      </c>
      <c r="C89" s="153" t="s">
        <v>336</v>
      </c>
    </row>
    <row r="90" spans="2:3" ht="15">
      <c r="B90" s="153">
        <v>1404</v>
      </c>
      <c r="C90" s="153" t="s">
        <v>337</v>
      </c>
    </row>
    <row r="91" spans="2:3" ht="15">
      <c r="B91" s="153">
        <v>1405</v>
      </c>
      <c r="C91" s="153" t="s">
        <v>338</v>
      </c>
    </row>
    <row r="92" spans="2:3" ht="15">
      <c r="B92" s="153">
        <v>1407</v>
      </c>
      <c r="C92" s="153" t="s">
        <v>339</v>
      </c>
    </row>
    <row r="93" spans="2:3" ht="15">
      <c r="B93" s="153">
        <v>1408</v>
      </c>
      <c r="C93" s="153" t="s">
        <v>340</v>
      </c>
    </row>
    <row r="94" spans="2:3" ht="15">
      <c r="B94" s="153">
        <v>1409</v>
      </c>
      <c r="C94" s="153" t="s">
        <v>341</v>
      </c>
    </row>
    <row r="95" spans="2:3" ht="15">
      <c r="B95" s="153">
        <v>1518</v>
      </c>
      <c r="C95" s="153" t="s">
        <v>342</v>
      </c>
    </row>
    <row r="96" spans="2:3" ht="15">
      <c r="B96" s="153">
        <v>1519</v>
      </c>
      <c r="C96" s="153" t="s">
        <v>343</v>
      </c>
    </row>
    <row r="97" spans="2:3" ht="15">
      <c r="B97" s="153">
        <v>2101</v>
      </c>
      <c r="C97" s="153" t="s">
        <v>344</v>
      </c>
    </row>
    <row r="98" spans="2:3" ht="15">
      <c r="B98" s="153">
        <v>2102</v>
      </c>
      <c r="C98" s="153" t="s">
        <v>345</v>
      </c>
    </row>
    <row r="99" spans="2:3" ht="15">
      <c r="B99" s="153">
        <v>2103</v>
      </c>
      <c r="C99" s="153" t="s">
        <v>346</v>
      </c>
    </row>
    <row r="100" spans="2:3" ht="15">
      <c r="B100" s="153">
        <v>2104</v>
      </c>
      <c r="C100" s="153" t="s">
        <v>347</v>
      </c>
    </row>
    <row r="101" spans="2:3" ht="15">
      <c r="B101" s="153">
        <v>2105</v>
      </c>
      <c r="C101" s="153" t="s">
        <v>348</v>
      </c>
    </row>
    <row r="102" spans="2:3" ht="15">
      <c r="B102" s="153">
        <v>2106</v>
      </c>
      <c r="C102" s="153" t="s">
        <v>349</v>
      </c>
    </row>
    <row r="103" spans="2:3" ht="15">
      <c r="B103" s="153">
        <v>2107</v>
      </c>
      <c r="C103" s="153" t="s">
        <v>350</v>
      </c>
    </row>
    <row r="104" spans="2:3" ht="15">
      <c r="B104" s="153">
        <v>2108</v>
      </c>
      <c r="C104" s="153" t="s">
        <v>351</v>
      </c>
    </row>
    <row r="105" spans="2:3" ht="15">
      <c r="B105" s="153">
        <v>2109</v>
      </c>
      <c r="C105" s="153" t="s">
        <v>352</v>
      </c>
    </row>
    <row r="106" spans="2:3" ht="15">
      <c r="B106" s="153">
        <v>2110</v>
      </c>
      <c r="C106" s="153" t="s">
        <v>353</v>
      </c>
    </row>
    <row r="107" spans="2:3" ht="15">
      <c r="B107" s="153">
        <v>2111</v>
      </c>
      <c r="C107" s="153" t="s">
        <v>354</v>
      </c>
    </row>
    <row r="108" spans="2:3" ht="15">
      <c r="B108" s="153">
        <v>2112</v>
      </c>
      <c r="C108" s="153" t="s">
        <v>355</v>
      </c>
    </row>
    <row r="109" spans="2:3" ht="15">
      <c r="B109" s="153">
        <v>2113</v>
      </c>
      <c r="C109" s="153" t="s">
        <v>356</v>
      </c>
    </row>
    <row r="110" spans="2:3" ht="15">
      <c r="B110" s="153">
        <v>2114</v>
      </c>
      <c r="C110" s="153" t="s">
        <v>357</v>
      </c>
    </row>
    <row r="111" spans="2:3" ht="15">
      <c r="B111" s="153">
        <v>2115</v>
      </c>
      <c r="C111" s="153" t="s">
        <v>358</v>
      </c>
    </row>
    <row r="112" spans="2:3" ht="15">
      <c r="B112" s="153">
        <v>2116</v>
      </c>
      <c r="C112" s="153" t="s">
        <v>359</v>
      </c>
    </row>
    <row r="113" spans="2:3" ht="15">
      <c r="B113" s="153">
        <v>2117</v>
      </c>
      <c r="C113" s="153" t="s">
        <v>360</v>
      </c>
    </row>
    <row r="114" spans="2:3" ht="15">
      <c r="B114" s="153">
        <v>2118</v>
      </c>
      <c r="C114" s="153" t="s">
        <v>361</v>
      </c>
    </row>
    <row r="115" spans="2:3" ht="15">
      <c r="B115" s="153">
        <v>2119</v>
      </c>
      <c r="C115" s="153" t="s">
        <v>362</v>
      </c>
    </row>
    <row r="116" spans="2:3" ht="15">
      <c r="B116" s="153">
        <v>2120</v>
      </c>
      <c r="C116" s="153" t="s">
        <v>363</v>
      </c>
    </row>
    <row r="117" spans="2:3" ht="15">
      <c r="B117" s="153">
        <v>2121</v>
      </c>
      <c r="C117" s="153" t="s">
        <v>364</v>
      </c>
    </row>
    <row r="118" spans="2:3" ht="15">
      <c r="B118" s="153">
        <v>2123</v>
      </c>
      <c r="C118" s="153" t="s">
        <v>365</v>
      </c>
    </row>
    <row r="119" spans="2:3" ht="15">
      <c r="B119" s="153">
        <v>2124</v>
      </c>
      <c r="C119" s="153" t="s">
        <v>366</v>
      </c>
    </row>
    <row r="120" spans="2:3" ht="15">
      <c r="B120" s="153">
        <v>2125</v>
      </c>
      <c r="C120" s="153" t="s">
        <v>367</v>
      </c>
    </row>
    <row r="121" spans="2:3" ht="15">
      <c r="B121" s="153">
        <v>2126</v>
      </c>
      <c r="C121" s="153" t="s">
        <v>368</v>
      </c>
    </row>
    <row r="122" spans="2:3" ht="15">
      <c r="B122" s="153">
        <v>2127</v>
      </c>
      <c r="C122" s="153" t="s">
        <v>369</v>
      </c>
    </row>
    <row r="123" spans="2:3" ht="15">
      <c r="B123" s="153">
        <v>2128</v>
      </c>
      <c r="C123" s="153" t="s">
        <v>370</v>
      </c>
    </row>
    <row r="124" spans="2:3" ht="15">
      <c r="B124" s="153">
        <v>2129</v>
      </c>
      <c r="C124" s="153" t="s">
        <v>371</v>
      </c>
    </row>
    <row r="125" spans="2:3" ht="15">
      <c r="B125" s="153">
        <v>2130</v>
      </c>
      <c r="C125" s="153" t="s">
        <v>372</v>
      </c>
    </row>
    <row r="126" spans="2:3" ht="15">
      <c r="B126" s="153">
        <v>2131</v>
      </c>
      <c r="C126" s="153" t="s">
        <v>373</v>
      </c>
    </row>
    <row r="127" spans="2:3" ht="15">
      <c r="B127" s="153">
        <v>2132</v>
      </c>
      <c r="C127" s="153" t="s">
        <v>374</v>
      </c>
    </row>
    <row r="128" spans="2:3" ht="15">
      <c r="B128" s="153">
        <v>2133</v>
      </c>
      <c r="C128" s="153" t="s">
        <v>375</v>
      </c>
    </row>
    <row r="129" spans="2:3" ht="15">
      <c r="B129" s="153">
        <v>2134</v>
      </c>
      <c r="C129" s="153" t="s">
        <v>376</v>
      </c>
    </row>
    <row r="130" spans="2:3" ht="15">
      <c r="B130" s="153">
        <v>2135</v>
      </c>
      <c r="C130" s="153" t="s">
        <v>109</v>
      </c>
    </row>
    <row r="131" spans="2:3" ht="15">
      <c r="B131" s="153">
        <v>2200</v>
      </c>
      <c r="C131" s="153" t="s">
        <v>377</v>
      </c>
    </row>
    <row r="132" spans="2:3" ht="15">
      <c r="B132" s="153">
        <v>2201</v>
      </c>
      <c r="C132" s="153" t="s">
        <v>378</v>
      </c>
    </row>
    <row r="133" spans="2:3" ht="15">
      <c r="B133" s="153">
        <v>2202</v>
      </c>
      <c r="C133" s="153" t="s">
        <v>379</v>
      </c>
    </row>
    <row r="134" spans="2:3" ht="15">
      <c r="B134" s="153">
        <v>2203</v>
      </c>
      <c r="C134" s="153" t="s">
        <v>380</v>
      </c>
    </row>
    <row r="135" spans="2:3" ht="15">
      <c r="B135" s="153">
        <v>2204</v>
      </c>
      <c r="C135" s="153" t="s">
        <v>381</v>
      </c>
    </row>
    <row r="136" spans="2:3" ht="15">
      <c r="B136" s="153">
        <v>2205</v>
      </c>
      <c r="C136" s="153" t="s">
        <v>382</v>
      </c>
    </row>
    <row r="137" spans="2:3" ht="15">
      <c r="B137" s="153">
        <v>2206</v>
      </c>
      <c r="C137" s="153" t="s">
        <v>383</v>
      </c>
    </row>
    <row r="138" spans="2:3" ht="15">
      <c r="B138" s="153">
        <v>2207</v>
      </c>
      <c r="C138" s="153" t="s">
        <v>384</v>
      </c>
    </row>
    <row r="139" spans="2:3" ht="15">
      <c r="B139" s="153">
        <v>2208</v>
      </c>
      <c r="C139" s="153" t="s">
        <v>385</v>
      </c>
    </row>
    <row r="140" spans="2:3" ht="15">
      <c r="B140" s="153">
        <v>2209</v>
      </c>
      <c r="C140" s="153" t="s">
        <v>386</v>
      </c>
    </row>
    <row r="141" spans="2:3" ht="15">
      <c r="B141" s="153">
        <v>2216</v>
      </c>
      <c r="C141" s="153" t="s">
        <v>387</v>
      </c>
    </row>
    <row r="142" spans="2:3" ht="15">
      <c r="B142" s="153">
        <v>2248</v>
      </c>
      <c r="C142" s="153" t="s">
        <v>388</v>
      </c>
    </row>
    <row r="143" spans="2:3" ht="15">
      <c r="B143" s="153">
        <v>2249</v>
      </c>
      <c r="C143" s="153" t="s">
        <v>389</v>
      </c>
    </row>
    <row r="144" spans="2:3" ht="15">
      <c r="B144" s="153">
        <v>2250</v>
      </c>
      <c r="C144" s="153" t="s">
        <v>390</v>
      </c>
    </row>
    <row r="145" spans="2:3" ht="15">
      <c r="B145" s="153">
        <v>2500</v>
      </c>
      <c r="C145" s="153" t="s">
        <v>391</v>
      </c>
    </row>
    <row r="146" spans="2:3" ht="15">
      <c r="B146" s="153">
        <v>2501</v>
      </c>
      <c r="C146" s="153" t="s">
        <v>392</v>
      </c>
    </row>
    <row r="147" spans="2:3" ht="15">
      <c r="B147" s="153">
        <v>2601</v>
      </c>
      <c r="C147" s="153" t="s">
        <v>393</v>
      </c>
    </row>
    <row r="148" spans="2:3" ht="15">
      <c r="B148" s="153">
        <v>2602</v>
      </c>
      <c r="C148" s="153" t="s">
        <v>394</v>
      </c>
    </row>
    <row r="149" spans="2:3" ht="15">
      <c r="B149" s="153">
        <v>2609</v>
      </c>
      <c r="C149" s="153" t="s">
        <v>395</v>
      </c>
    </row>
    <row r="150" spans="2:3" ht="15">
      <c r="B150" s="153">
        <v>2610</v>
      </c>
      <c r="C150" s="153" t="s">
        <v>396</v>
      </c>
    </row>
    <row r="151" spans="2:3" ht="15">
      <c r="B151" s="153">
        <v>3101</v>
      </c>
      <c r="C151" s="153" t="s">
        <v>397</v>
      </c>
    </row>
    <row r="152" spans="2:3" ht="15">
      <c r="B152" s="153">
        <v>3102</v>
      </c>
      <c r="C152" s="153" t="s">
        <v>398</v>
      </c>
    </row>
    <row r="153" spans="2:3" ht="15">
      <c r="B153" s="153">
        <v>3103</v>
      </c>
      <c r="C153" s="153" t="s">
        <v>399</v>
      </c>
    </row>
    <row r="154" spans="2:3" ht="15">
      <c r="B154" s="153">
        <v>3104</v>
      </c>
      <c r="C154" s="153" t="s">
        <v>400</v>
      </c>
    </row>
    <row r="155" spans="2:3" ht="15">
      <c r="B155" s="153">
        <v>3105</v>
      </c>
      <c r="C155" s="153" t="s">
        <v>401</v>
      </c>
    </row>
    <row r="156" spans="2:3" ht="15">
      <c r="B156" s="153">
        <v>3106</v>
      </c>
      <c r="C156" s="153" t="s">
        <v>402</v>
      </c>
    </row>
    <row r="157" spans="2:3" ht="15">
      <c r="B157" s="153">
        <v>3107</v>
      </c>
      <c r="C157" s="153" t="s">
        <v>403</v>
      </c>
    </row>
    <row r="158" spans="2:3" ht="15">
      <c r="B158" s="153">
        <v>3108</v>
      </c>
      <c r="C158" s="153" t="s">
        <v>404</v>
      </c>
    </row>
    <row r="159" spans="2:3" ht="15">
      <c r="B159" s="153">
        <v>3109</v>
      </c>
      <c r="C159" s="153" t="s">
        <v>405</v>
      </c>
    </row>
    <row r="160" spans="2:3" ht="15">
      <c r="B160" s="153">
        <v>3110</v>
      </c>
      <c r="C160" s="153" t="s">
        <v>406</v>
      </c>
    </row>
    <row r="161" spans="2:3" ht="15">
      <c r="B161" s="153">
        <v>3111</v>
      </c>
      <c r="C161" s="153" t="s">
        <v>407</v>
      </c>
    </row>
    <row r="162" spans="2:3" ht="15">
      <c r="B162" s="153">
        <v>3112</v>
      </c>
      <c r="C162" s="153" t="s">
        <v>408</v>
      </c>
    </row>
    <row r="163" spans="2:3" ht="15">
      <c r="B163" s="153">
        <v>3114</v>
      </c>
      <c r="C163" s="153" t="s">
        <v>409</v>
      </c>
    </row>
    <row r="164" spans="2:3" ht="15">
      <c r="B164" s="153">
        <v>3115</v>
      </c>
      <c r="C164" s="153" t="s">
        <v>410</v>
      </c>
    </row>
    <row r="165" spans="2:3" ht="15">
      <c r="B165" s="153">
        <v>3116</v>
      </c>
      <c r="C165" s="153" t="s">
        <v>411</v>
      </c>
    </row>
    <row r="166" spans="2:3" ht="15">
      <c r="B166" s="153">
        <v>3117</v>
      </c>
      <c r="C166" s="153" t="s">
        <v>412</v>
      </c>
    </row>
    <row r="167" spans="2:3" ht="15">
      <c r="B167" s="153">
        <v>3118</v>
      </c>
      <c r="C167" s="153" t="s">
        <v>413</v>
      </c>
    </row>
    <row r="168" spans="2:3" ht="15">
      <c r="B168" s="153">
        <v>3119</v>
      </c>
      <c r="C168" s="153" t="s">
        <v>414</v>
      </c>
    </row>
    <row r="169" spans="2:3" ht="15">
      <c r="B169" s="153">
        <v>3120</v>
      </c>
      <c r="C169" s="153" t="s">
        <v>415</v>
      </c>
    </row>
    <row r="170" spans="2:3" ht="15">
      <c r="B170" s="153">
        <v>3121</v>
      </c>
      <c r="C170" s="153" t="s">
        <v>416</v>
      </c>
    </row>
    <row r="171" spans="2:3" ht="15">
      <c r="B171" s="153">
        <v>3122</v>
      </c>
      <c r="C171" s="153" t="s">
        <v>417</v>
      </c>
    </row>
    <row r="172" spans="2:3" ht="15">
      <c r="B172" s="153">
        <v>3123</v>
      </c>
      <c r="C172" s="153" t="s">
        <v>418</v>
      </c>
    </row>
    <row r="173" spans="2:3" ht="15">
      <c r="B173" s="153">
        <v>3124</v>
      </c>
      <c r="C173" s="153" t="s">
        <v>419</v>
      </c>
    </row>
    <row r="174" spans="2:3" ht="15">
      <c r="B174" s="153">
        <v>3125</v>
      </c>
      <c r="C174" s="153" t="s">
        <v>420</v>
      </c>
    </row>
    <row r="175" spans="2:3" ht="15">
      <c r="B175" s="153">
        <v>3126</v>
      </c>
      <c r="C175" s="153" t="s">
        <v>421</v>
      </c>
    </row>
    <row r="176" spans="2:3" ht="15">
      <c r="B176" s="153">
        <v>3130</v>
      </c>
      <c r="C176" s="153" t="s">
        <v>422</v>
      </c>
    </row>
    <row r="177" spans="2:3" ht="15">
      <c r="B177" s="153">
        <v>3131</v>
      </c>
      <c r="C177" s="153" t="s">
        <v>423</v>
      </c>
    </row>
    <row r="178" spans="2:3" ht="15">
      <c r="B178" s="153">
        <v>3133</v>
      </c>
      <c r="C178" s="153" t="s">
        <v>424</v>
      </c>
    </row>
    <row r="179" spans="2:3" ht="15">
      <c r="B179" s="153">
        <v>3136</v>
      </c>
      <c r="C179" s="153" t="s">
        <v>425</v>
      </c>
    </row>
    <row r="180" spans="2:3" ht="15">
      <c r="B180" s="153">
        <v>3143</v>
      </c>
      <c r="C180" s="153" t="s">
        <v>426</v>
      </c>
    </row>
    <row r="181" spans="2:3" ht="15">
      <c r="B181" s="153">
        <v>3144</v>
      </c>
      <c r="C181" s="153" t="s">
        <v>427</v>
      </c>
    </row>
    <row r="182" spans="2:3" ht="15">
      <c r="B182" s="153">
        <v>3145</v>
      </c>
      <c r="C182" s="153" t="s">
        <v>428</v>
      </c>
    </row>
    <row r="183" spans="2:3" ht="15">
      <c r="B183" s="153">
        <v>3146</v>
      </c>
      <c r="C183" s="153" t="s">
        <v>429</v>
      </c>
    </row>
    <row r="184" spans="2:3" ht="15">
      <c r="B184" s="153">
        <v>3149</v>
      </c>
      <c r="C184" s="153" t="s">
        <v>430</v>
      </c>
    </row>
    <row r="185" spans="2:3" ht="15">
      <c r="B185" s="153">
        <v>3150</v>
      </c>
      <c r="C185" s="153" t="s">
        <v>431</v>
      </c>
    </row>
    <row r="186" spans="2:3" ht="15">
      <c r="B186" s="153">
        <v>3152</v>
      </c>
      <c r="C186" s="153" t="s">
        <v>432</v>
      </c>
    </row>
    <row r="187" spans="2:3" ht="15">
      <c r="B187" s="153">
        <v>3155</v>
      </c>
      <c r="C187" s="153" t="s">
        <v>433</v>
      </c>
    </row>
    <row r="188" spans="2:3" ht="15">
      <c r="B188" s="153">
        <v>3156</v>
      </c>
      <c r="C188" s="153" t="s">
        <v>434</v>
      </c>
    </row>
    <row r="189" spans="2:3" ht="15">
      <c r="B189" s="153">
        <v>3157</v>
      </c>
      <c r="C189" s="153" t="s">
        <v>435</v>
      </c>
    </row>
    <row r="190" spans="2:3" ht="15">
      <c r="B190" s="153">
        <v>3158</v>
      </c>
      <c r="C190" s="153" t="s">
        <v>436</v>
      </c>
    </row>
    <row r="191" spans="2:3" ht="15">
      <c r="B191" s="153">
        <v>3160</v>
      </c>
      <c r="C191" s="153" t="s">
        <v>437</v>
      </c>
    </row>
    <row r="192" spans="2:3" ht="15">
      <c r="B192" s="153">
        <v>3168</v>
      </c>
      <c r="C192" s="153" t="s">
        <v>438</v>
      </c>
    </row>
    <row r="193" spans="2:3" ht="15">
      <c r="B193" s="153">
        <v>3173</v>
      </c>
      <c r="C193" s="153" t="s">
        <v>439</v>
      </c>
    </row>
    <row r="194" spans="2:3" ht="15">
      <c r="B194" s="153">
        <v>3177</v>
      </c>
      <c r="C194" s="153" t="s">
        <v>440</v>
      </c>
    </row>
    <row r="195" spans="2:3" ht="15">
      <c r="B195" s="153">
        <v>3178</v>
      </c>
      <c r="C195" s="153" t="s">
        <v>441</v>
      </c>
    </row>
    <row r="196" spans="2:3" ht="15">
      <c r="B196" s="153">
        <v>3181</v>
      </c>
      <c r="C196" s="153" t="s">
        <v>442</v>
      </c>
    </row>
    <row r="197" spans="2:3" ht="15">
      <c r="B197" s="153">
        <v>3182</v>
      </c>
      <c r="C197" s="153" t="s">
        <v>443</v>
      </c>
    </row>
    <row r="198" spans="2:3" ht="15">
      <c r="B198" s="153">
        <v>3188</v>
      </c>
      <c r="C198" s="153" t="s">
        <v>295</v>
      </c>
    </row>
    <row r="199" spans="2:3" ht="15">
      <c r="B199" s="153">
        <v>3401</v>
      </c>
      <c r="C199" s="153" t="s">
        <v>444</v>
      </c>
    </row>
    <row r="200" spans="2:3" ht="15">
      <c r="B200" s="153">
        <v>3402</v>
      </c>
      <c r="C200" s="153" t="s">
        <v>445</v>
      </c>
    </row>
    <row r="201" spans="2:3" ht="15">
      <c r="B201" s="153">
        <v>3403</v>
      </c>
      <c r="C201" s="153" t="s">
        <v>446</v>
      </c>
    </row>
    <row r="202" spans="2:3" ht="15">
      <c r="B202" s="153">
        <v>3404</v>
      </c>
      <c r="C202" s="153" t="s">
        <v>447</v>
      </c>
    </row>
    <row r="203" spans="2:3" ht="15">
      <c r="B203" s="153">
        <v>3405</v>
      </c>
      <c r="C203" s="153" t="s">
        <v>448</v>
      </c>
    </row>
    <row r="204" spans="2:3" ht="15">
      <c r="B204" s="153">
        <v>3406</v>
      </c>
      <c r="C204" s="153" t="s">
        <v>449</v>
      </c>
    </row>
    <row r="205" spans="2:3" ht="15">
      <c r="B205" s="153">
        <v>3407</v>
      </c>
      <c r="C205" s="153" t="s">
        <v>450</v>
      </c>
    </row>
    <row r="206" spans="2:3" ht="15">
      <c r="B206" s="153">
        <v>3408</v>
      </c>
      <c r="C206" s="153" t="s">
        <v>451</v>
      </c>
    </row>
    <row r="207" spans="2:3" ht="15">
      <c r="B207" s="153">
        <v>3409</v>
      </c>
      <c r="C207" s="153" t="s">
        <v>452</v>
      </c>
    </row>
    <row r="208" spans="2:3" ht="15">
      <c r="B208" s="153">
        <v>3410</v>
      </c>
      <c r="C208" s="153" t="s">
        <v>453</v>
      </c>
    </row>
    <row r="209" spans="2:3" ht="15">
      <c r="B209" s="153">
        <v>3411</v>
      </c>
      <c r="C209" s="153" t="s">
        <v>454</v>
      </c>
    </row>
    <row r="210" spans="2:3" ht="15">
      <c r="B210" s="153">
        <v>3412</v>
      </c>
      <c r="C210" s="153" t="s">
        <v>455</v>
      </c>
    </row>
    <row r="211" spans="2:3" ht="15">
      <c r="B211" s="153">
        <v>3413</v>
      </c>
      <c r="C211" s="153" t="s">
        <v>216</v>
      </c>
    </row>
    <row r="212" spans="2:3" ht="15">
      <c r="B212" s="153">
        <v>3414</v>
      </c>
      <c r="C212" s="153" t="s">
        <v>106</v>
      </c>
    </row>
    <row r="213" spans="2:3" ht="15">
      <c r="B213" s="153">
        <v>3415</v>
      </c>
      <c r="C213" s="153" t="s">
        <v>456</v>
      </c>
    </row>
    <row r="214" spans="2:3" ht="15">
      <c r="B214" s="153">
        <v>4001</v>
      </c>
      <c r="C214" s="153" t="s">
        <v>457</v>
      </c>
    </row>
    <row r="215" spans="2:3" ht="15">
      <c r="B215" s="153">
        <v>4002</v>
      </c>
      <c r="C215" s="153" t="s">
        <v>458</v>
      </c>
    </row>
    <row r="216" spans="2:3" ht="15">
      <c r="B216" s="153">
        <v>4003</v>
      </c>
      <c r="C216" s="153" t="s">
        <v>459</v>
      </c>
    </row>
    <row r="217" spans="2:3" ht="15">
      <c r="B217" s="153">
        <v>4004</v>
      </c>
      <c r="C217" s="153" t="s">
        <v>460</v>
      </c>
    </row>
    <row r="218" spans="2:3" ht="15">
      <c r="B218" s="153">
        <v>4005</v>
      </c>
      <c r="C218" s="153" t="s">
        <v>461</v>
      </c>
    </row>
    <row r="219" spans="2:3" ht="15">
      <c r="B219" s="153">
        <v>4007</v>
      </c>
      <c r="C219" s="153" t="s">
        <v>462</v>
      </c>
    </row>
    <row r="220" spans="2:3" ht="15">
      <c r="B220" s="153">
        <v>4009</v>
      </c>
      <c r="C220" s="153" t="s">
        <v>463</v>
      </c>
    </row>
    <row r="221" spans="2:3" ht="15">
      <c r="B221" s="153">
        <v>4010</v>
      </c>
      <c r="C221" s="153" t="s">
        <v>464</v>
      </c>
    </row>
    <row r="222" spans="2:3" ht="15">
      <c r="B222" s="153">
        <v>4011</v>
      </c>
      <c r="C222" s="153" t="s">
        <v>465</v>
      </c>
    </row>
    <row r="223" spans="2:3" ht="15">
      <c r="B223" s="153">
        <v>4012</v>
      </c>
      <c r="C223" s="153" t="s">
        <v>466</v>
      </c>
    </row>
    <row r="224" spans="2:3" ht="15">
      <c r="B224" s="153">
        <v>4015</v>
      </c>
      <c r="C224" s="153" t="s">
        <v>467</v>
      </c>
    </row>
    <row r="225" spans="2:3" ht="15">
      <c r="B225" s="153">
        <v>4016</v>
      </c>
      <c r="C225" s="153" t="s">
        <v>468</v>
      </c>
    </row>
    <row r="226" spans="2:3" ht="15">
      <c r="B226" s="153">
        <v>4017</v>
      </c>
      <c r="C226" s="153" t="s">
        <v>469</v>
      </c>
    </row>
    <row r="227" spans="2:3" ht="15">
      <c r="B227" s="153">
        <v>4019</v>
      </c>
      <c r="C227" s="153" t="s">
        <v>470</v>
      </c>
    </row>
    <row r="228" spans="2:3" ht="15">
      <c r="B228" s="153">
        <v>4022</v>
      </c>
      <c r="C228" s="153" t="s">
        <v>471</v>
      </c>
    </row>
    <row r="229" spans="2:3" ht="15">
      <c r="B229" s="153">
        <v>4051</v>
      </c>
      <c r="C229" s="153" t="s">
        <v>472</v>
      </c>
    </row>
    <row r="230" spans="2:3" ht="15">
      <c r="B230" s="153">
        <v>4051</v>
      </c>
      <c r="C230" s="153" t="s">
        <v>473</v>
      </c>
    </row>
    <row r="231" spans="2:3" ht="15">
      <c r="B231" s="153">
        <v>4051</v>
      </c>
      <c r="C231" s="153" t="s">
        <v>474</v>
      </c>
    </row>
    <row r="232" spans="2:3" ht="15">
      <c r="B232" s="153">
        <v>4051</v>
      </c>
      <c r="C232" s="153" t="s">
        <v>475</v>
      </c>
    </row>
    <row r="233" spans="2:3" ht="15">
      <c r="B233" s="153">
        <v>4052</v>
      </c>
      <c r="C233" s="153" t="s">
        <v>476</v>
      </c>
    </row>
    <row r="234" spans="2:3" ht="15">
      <c r="B234" s="153">
        <v>4054</v>
      </c>
      <c r="C234" s="153" t="s">
        <v>477</v>
      </c>
    </row>
    <row r="235" spans="2:3" ht="15">
      <c r="B235" s="153">
        <v>4055</v>
      </c>
      <c r="C235" s="153" t="s">
        <v>478</v>
      </c>
    </row>
    <row r="236" spans="2:3" ht="15">
      <c r="B236" s="153">
        <v>4056</v>
      </c>
      <c r="C236" s="153" t="s">
        <v>479</v>
      </c>
    </row>
    <row r="237" spans="2:3" ht="15">
      <c r="B237" s="153">
        <v>4058</v>
      </c>
      <c r="C237" s="153" t="s">
        <v>480</v>
      </c>
    </row>
    <row r="238" spans="2:3" ht="15">
      <c r="B238" s="153">
        <v>4059</v>
      </c>
      <c r="C238" s="153" t="s">
        <v>481</v>
      </c>
    </row>
    <row r="239" spans="2:3" ht="15">
      <c r="B239" s="153">
        <v>4061</v>
      </c>
      <c r="C239" s="153" t="s">
        <v>482</v>
      </c>
    </row>
    <row r="240" spans="2:3" ht="15">
      <c r="B240" s="153">
        <v>4063</v>
      </c>
      <c r="C240" s="153" t="s">
        <v>483</v>
      </c>
    </row>
    <row r="241" spans="2:3" ht="15">
      <c r="B241" s="153">
        <v>4065</v>
      </c>
      <c r="C241" s="153" t="s">
        <v>484</v>
      </c>
    </row>
  </sheetData>
  <autoFilter ref="A1:B24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1"/>
  <sheetViews>
    <sheetView showGridLines="0" workbookViewId="0">
      <pane ySplit="1" topLeftCell="A2" activePane="bottomLeft" state="frozen"/>
      <selection pane="bottomLeft" activeCell="B10" sqref="B10"/>
    </sheetView>
  </sheetViews>
  <sheetFormatPr defaultRowHeight="20.25" customHeight="1"/>
  <cols>
    <col min="1" max="1" width="14" style="181" customWidth="1"/>
    <col min="2" max="2" width="26.42578125" style="197" customWidth="1"/>
    <col min="3" max="3" width="36.28515625" style="197" customWidth="1"/>
    <col min="4" max="4" width="9.7109375" style="197" customWidth="1"/>
    <col min="5" max="5" width="12.42578125" style="197" customWidth="1"/>
    <col min="6" max="6" width="10.28515625" style="197" bestFit="1" customWidth="1"/>
    <col min="7" max="7" width="44.85546875" style="197" customWidth="1"/>
    <col min="8" max="16384" width="9.140625" style="167"/>
  </cols>
  <sheetData>
    <row r="1" spans="1:7" s="210" customFormat="1" ht="20.25" customHeight="1">
      <c r="A1" s="208" t="s">
        <v>707</v>
      </c>
      <c r="B1" s="209" t="s">
        <v>708</v>
      </c>
      <c r="C1" s="209" t="s">
        <v>709</v>
      </c>
      <c r="D1" s="209" t="s">
        <v>710</v>
      </c>
      <c r="E1" s="209" t="s">
        <v>711</v>
      </c>
      <c r="F1" s="209" t="s">
        <v>712</v>
      </c>
      <c r="G1" s="209" t="s">
        <v>713</v>
      </c>
    </row>
    <row r="2" spans="1:7" ht="20.25" customHeight="1">
      <c r="A2" s="198" t="s">
        <v>694</v>
      </c>
      <c r="B2" s="163" t="s">
        <v>672</v>
      </c>
      <c r="C2" s="163" t="s">
        <v>673</v>
      </c>
      <c r="D2" s="164">
        <v>2111</v>
      </c>
      <c r="E2" s="165" t="s">
        <v>354</v>
      </c>
      <c r="F2" s="164" t="s">
        <v>674</v>
      </c>
      <c r="G2" s="166"/>
    </row>
    <row r="3" spans="1:7" ht="20.25" customHeight="1">
      <c r="A3" s="198" t="s">
        <v>694</v>
      </c>
      <c r="B3" s="163" t="s">
        <v>669</v>
      </c>
      <c r="C3" s="163" t="s">
        <v>670</v>
      </c>
      <c r="D3" s="164">
        <v>2113</v>
      </c>
      <c r="E3" s="165" t="s">
        <v>356</v>
      </c>
      <c r="F3" s="164" t="s">
        <v>671</v>
      </c>
      <c r="G3" s="166" t="s">
        <v>668</v>
      </c>
    </row>
    <row r="4" spans="1:7" ht="20.25" customHeight="1">
      <c r="A4" s="198" t="s">
        <v>694</v>
      </c>
      <c r="B4" s="163" t="s">
        <v>675</v>
      </c>
      <c r="C4" s="163" t="s">
        <v>676</v>
      </c>
      <c r="D4" s="164">
        <v>2118</v>
      </c>
      <c r="E4" s="165" t="s">
        <v>361</v>
      </c>
      <c r="F4" s="164" t="s">
        <v>677</v>
      </c>
      <c r="G4" s="163" t="s">
        <v>595</v>
      </c>
    </row>
    <row r="5" spans="1:7" ht="20.25" customHeight="1">
      <c r="A5" s="199" t="s">
        <v>692</v>
      </c>
      <c r="B5" s="168" t="s">
        <v>519</v>
      </c>
      <c r="C5" s="168" t="s">
        <v>515</v>
      </c>
      <c r="D5" s="169">
        <v>1409</v>
      </c>
      <c r="E5" s="170" t="s">
        <v>341</v>
      </c>
      <c r="F5" s="169"/>
      <c r="G5" s="168"/>
    </row>
    <row r="6" spans="1:7" ht="20.25" customHeight="1">
      <c r="A6" s="199" t="s">
        <v>692</v>
      </c>
      <c r="B6" s="168" t="s">
        <v>512</v>
      </c>
      <c r="C6" s="168" t="s">
        <v>513</v>
      </c>
      <c r="D6" s="169">
        <v>1110</v>
      </c>
      <c r="E6" s="170" t="s">
        <v>338</v>
      </c>
      <c r="F6" s="169"/>
      <c r="G6" s="168"/>
    </row>
    <row r="7" spans="1:7" ht="20.25" customHeight="1">
      <c r="A7" s="199" t="s">
        <v>692</v>
      </c>
      <c r="B7" s="168" t="s">
        <v>510</v>
      </c>
      <c r="C7" s="168" t="s">
        <v>511</v>
      </c>
      <c r="D7" s="169">
        <v>1402</v>
      </c>
      <c r="E7" s="170" t="s">
        <v>335</v>
      </c>
      <c r="F7" s="169"/>
      <c r="G7" s="168" t="s">
        <v>509</v>
      </c>
    </row>
    <row r="8" spans="1:7" ht="20.25" customHeight="1">
      <c r="A8" s="199" t="s">
        <v>692</v>
      </c>
      <c r="B8" s="168" t="s">
        <v>517</v>
      </c>
      <c r="C8" s="168" t="s">
        <v>515</v>
      </c>
      <c r="D8" s="169">
        <v>1407</v>
      </c>
      <c r="E8" s="170" t="s">
        <v>339</v>
      </c>
      <c r="F8" s="169"/>
      <c r="G8" s="168"/>
    </row>
    <row r="9" spans="1:7" ht="20.25" customHeight="1">
      <c r="A9" s="199" t="s">
        <v>692</v>
      </c>
      <c r="B9" s="168" t="s">
        <v>514</v>
      </c>
      <c r="C9" s="168" t="s">
        <v>515</v>
      </c>
      <c r="D9" s="169">
        <v>1400</v>
      </c>
      <c r="E9" s="170" t="s">
        <v>330</v>
      </c>
      <c r="F9" s="169"/>
      <c r="G9" s="168"/>
    </row>
    <row r="10" spans="1:7" ht="20.25" customHeight="1">
      <c r="A10" s="199" t="s">
        <v>692</v>
      </c>
      <c r="B10" s="168" t="s">
        <v>507</v>
      </c>
      <c r="C10" s="168" t="s">
        <v>508</v>
      </c>
      <c r="D10" s="169">
        <v>1401</v>
      </c>
      <c r="E10" s="170" t="s">
        <v>334</v>
      </c>
      <c r="F10" s="169"/>
      <c r="G10" s="168" t="s">
        <v>506</v>
      </c>
    </row>
    <row r="11" spans="1:7" ht="20.25" customHeight="1">
      <c r="A11" s="199" t="s">
        <v>692</v>
      </c>
      <c r="B11" s="168" t="s">
        <v>518</v>
      </c>
      <c r="C11" s="168" t="s">
        <v>515</v>
      </c>
      <c r="D11" s="169">
        <v>1408</v>
      </c>
      <c r="E11" s="170" t="s">
        <v>340</v>
      </c>
      <c r="F11" s="169"/>
      <c r="G11" s="168"/>
    </row>
    <row r="12" spans="1:7" ht="20.25" customHeight="1">
      <c r="A12" s="199" t="s">
        <v>692</v>
      </c>
      <c r="B12" s="168" t="s">
        <v>516</v>
      </c>
      <c r="C12" s="168" t="s">
        <v>515</v>
      </c>
      <c r="D12" s="169">
        <v>1404</v>
      </c>
      <c r="E12" s="170" t="s">
        <v>337</v>
      </c>
      <c r="F12" s="169"/>
      <c r="G12" s="168"/>
    </row>
    <row r="13" spans="1:7" ht="20.25" customHeight="1">
      <c r="A13" s="200" t="s">
        <v>695</v>
      </c>
      <c r="B13" s="171" t="s">
        <v>518</v>
      </c>
      <c r="C13" s="171" t="s">
        <v>521</v>
      </c>
      <c r="D13" s="172">
        <v>2117</v>
      </c>
      <c r="E13" s="173" t="s">
        <v>360</v>
      </c>
      <c r="F13" s="172"/>
      <c r="G13" s="171" t="s">
        <v>520</v>
      </c>
    </row>
    <row r="14" spans="1:7" ht="20.25" customHeight="1">
      <c r="A14" s="200" t="s">
        <v>695</v>
      </c>
      <c r="B14" s="171"/>
      <c r="C14" s="171"/>
      <c r="D14" s="172"/>
      <c r="E14" s="173"/>
      <c r="F14" s="172"/>
      <c r="G14" s="171" t="s">
        <v>494</v>
      </c>
    </row>
    <row r="15" spans="1:7" ht="20.25" customHeight="1">
      <c r="A15" s="201" t="s">
        <v>691</v>
      </c>
      <c r="B15" s="174" t="s">
        <v>496</v>
      </c>
      <c r="C15" s="174" t="s">
        <v>497</v>
      </c>
      <c r="D15" s="175">
        <v>2115</v>
      </c>
      <c r="E15" s="176" t="s">
        <v>358</v>
      </c>
      <c r="F15" s="175" t="s">
        <v>498</v>
      </c>
      <c r="G15" s="174" t="s">
        <v>495</v>
      </c>
    </row>
    <row r="16" spans="1:7" ht="20.25" customHeight="1">
      <c r="A16" s="201" t="s">
        <v>691</v>
      </c>
      <c r="B16" s="174" t="s">
        <v>502</v>
      </c>
      <c r="C16" s="174" t="s">
        <v>503</v>
      </c>
      <c r="D16" s="175">
        <v>2104</v>
      </c>
      <c r="E16" s="176" t="s">
        <v>347</v>
      </c>
      <c r="F16" s="175"/>
      <c r="G16" s="174"/>
    </row>
    <row r="17" spans="1:7" ht="20.25" customHeight="1">
      <c r="A17" s="201" t="s">
        <v>691</v>
      </c>
      <c r="B17" s="174" t="s">
        <v>504</v>
      </c>
      <c r="C17" s="174" t="s">
        <v>505</v>
      </c>
      <c r="D17" s="175">
        <v>2114</v>
      </c>
      <c r="E17" s="176"/>
      <c r="F17" s="175"/>
      <c r="G17" s="174"/>
    </row>
    <row r="18" spans="1:7" ht="20.25" customHeight="1">
      <c r="A18" s="201" t="s">
        <v>691</v>
      </c>
      <c r="B18" s="174" t="s">
        <v>499</v>
      </c>
      <c r="C18" s="174" t="s">
        <v>500</v>
      </c>
      <c r="D18" s="175">
        <v>2101</v>
      </c>
      <c r="E18" s="176" t="s">
        <v>344</v>
      </c>
      <c r="F18" s="175" t="s">
        <v>501</v>
      </c>
      <c r="G18" s="174" t="s">
        <v>494</v>
      </c>
    </row>
    <row r="19" spans="1:7" ht="20.25" customHeight="1">
      <c r="A19" s="198" t="s">
        <v>696</v>
      </c>
      <c r="B19" s="163" t="s">
        <v>529</v>
      </c>
      <c r="C19" s="163" t="s">
        <v>530</v>
      </c>
      <c r="D19" s="164">
        <v>2209</v>
      </c>
      <c r="E19" s="165" t="s">
        <v>386</v>
      </c>
      <c r="F19" s="164"/>
      <c r="G19" s="163"/>
    </row>
    <row r="20" spans="1:7" ht="20.25" customHeight="1">
      <c r="A20" s="198" t="s">
        <v>696</v>
      </c>
      <c r="B20" s="163" t="s">
        <v>537</v>
      </c>
      <c r="C20" s="163" t="s">
        <v>538</v>
      </c>
      <c r="D20" s="164">
        <v>2202</v>
      </c>
      <c r="E20" s="165" t="s">
        <v>379</v>
      </c>
      <c r="F20" s="164"/>
      <c r="G20" s="163"/>
    </row>
    <row r="21" spans="1:7" ht="20.25" customHeight="1">
      <c r="A21" s="198" t="s">
        <v>696</v>
      </c>
      <c r="B21" s="163" t="s">
        <v>533</v>
      </c>
      <c r="C21" s="163" t="s">
        <v>534</v>
      </c>
      <c r="D21" s="164">
        <v>2206</v>
      </c>
      <c r="E21" s="165" t="s">
        <v>383</v>
      </c>
      <c r="F21" s="164"/>
      <c r="G21" s="163"/>
    </row>
    <row r="22" spans="1:7" ht="20.25" customHeight="1">
      <c r="A22" s="198" t="s">
        <v>696</v>
      </c>
      <c r="B22" s="163" t="s">
        <v>535</v>
      </c>
      <c r="C22" s="163" t="s">
        <v>536</v>
      </c>
      <c r="D22" s="164">
        <v>2207</v>
      </c>
      <c r="E22" s="165" t="s">
        <v>384</v>
      </c>
      <c r="F22" s="164"/>
      <c r="G22" s="163"/>
    </row>
    <row r="23" spans="1:7" ht="20.25" customHeight="1">
      <c r="A23" s="198" t="s">
        <v>696</v>
      </c>
      <c r="B23" s="163" t="s">
        <v>531</v>
      </c>
      <c r="C23" s="163" t="s">
        <v>532</v>
      </c>
      <c r="D23" s="164">
        <v>2208</v>
      </c>
      <c r="E23" s="165" t="s">
        <v>385</v>
      </c>
      <c r="F23" s="164"/>
      <c r="G23" s="163"/>
    </row>
    <row r="24" spans="1:7" ht="20.25" customHeight="1">
      <c r="A24" s="198" t="s">
        <v>696</v>
      </c>
      <c r="B24" s="163" t="s">
        <v>539</v>
      </c>
      <c r="C24" s="163" t="s">
        <v>538</v>
      </c>
      <c r="D24" s="164">
        <v>2204</v>
      </c>
      <c r="E24" s="165" t="s">
        <v>381</v>
      </c>
      <c r="F24" s="164"/>
      <c r="G24" s="163"/>
    </row>
    <row r="25" spans="1:7" ht="20.25" customHeight="1">
      <c r="A25" s="198" t="s">
        <v>696</v>
      </c>
      <c r="B25" s="163" t="s">
        <v>527</v>
      </c>
      <c r="C25" s="163" t="s">
        <v>528</v>
      </c>
      <c r="D25" s="164">
        <v>2201</v>
      </c>
      <c r="E25" s="165" t="s">
        <v>378</v>
      </c>
      <c r="F25" s="164"/>
      <c r="G25" s="163" t="s">
        <v>526</v>
      </c>
    </row>
    <row r="26" spans="1:7" ht="20.25" customHeight="1">
      <c r="A26" s="198" t="s">
        <v>696</v>
      </c>
      <c r="B26" s="163" t="s">
        <v>523</v>
      </c>
      <c r="C26" s="163" t="s">
        <v>524</v>
      </c>
      <c r="D26" s="164">
        <v>2200</v>
      </c>
      <c r="E26" s="165" t="s">
        <v>377</v>
      </c>
      <c r="F26" s="164" t="s">
        <v>525</v>
      </c>
      <c r="G26" s="163" t="s">
        <v>522</v>
      </c>
    </row>
    <row r="27" spans="1:7" ht="20.25" customHeight="1">
      <c r="A27" s="202" t="s">
        <v>697</v>
      </c>
      <c r="B27" s="177" t="s">
        <v>633</v>
      </c>
      <c r="C27" s="177" t="s">
        <v>634</v>
      </c>
      <c r="D27" s="178">
        <v>3407</v>
      </c>
      <c r="E27" s="179" t="s">
        <v>450</v>
      </c>
      <c r="F27" s="178" t="s">
        <v>635</v>
      </c>
      <c r="G27" s="177"/>
    </row>
    <row r="28" spans="1:7" ht="20.25" customHeight="1">
      <c r="A28" s="202" t="s">
        <v>697</v>
      </c>
      <c r="B28" s="177" t="s">
        <v>627</v>
      </c>
      <c r="C28" s="177" t="s">
        <v>628</v>
      </c>
      <c r="D28" s="178">
        <v>3401</v>
      </c>
      <c r="E28" s="179" t="s">
        <v>444</v>
      </c>
      <c r="F28" s="178" t="s">
        <v>629</v>
      </c>
      <c r="G28" s="177"/>
    </row>
    <row r="29" spans="1:7" ht="20.25" customHeight="1">
      <c r="A29" s="202" t="s">
        <v>697</v>
      </c>
      <c r="B29" s="177" t="s">
        <v>630</v>
      </c>
      <c r="C29" s="177" t="s">
        <v>631</v>
      </c>
      <c r="D29" s="178">
        <v>3402</v>
      </c>
      <c r="E29" s="179" t="s">
        <v>445</v>
      </c>
      <c r="F29" s="178" t="s">
        <v>632</v>
      </c>
      <c r="G29" s="177"/>
    </row>
    <row r="30" spans="1:7" ht="20.25" customHeight="1">
      <c r="A30" s="202" t="s">
        <v>697</v>
      </c>
      <c r="B30" s="177" t="s">
        <v>620</v>
      </c>
      <c r="C30" s="177" t="s">
        <v>621</v>
      </c>
      <c r="D30" s="178">
        <v>3405</v>
      </c>
      <c r="E30" s="179" t="s">
        <v>448</v>
      </c>
      <c r="F30" s="178" t="s">
        <v>622</v>
      </c>
      <c r="G30" s="180"/>
    </row>
    <row r="31" spans="1:7" ht="20.25" customHeight="1">
      <c r="A31" s="202" t="s">
        <v>697</v>
      </c>
      <c r="B31" s="177" t="s">
        <v>624</v>
      </c>
      <c r="C31" s="177" t="s">
        <v>625</v>
      </c>
      <c r="D31" s="178">
        <v>2105</v>
      </c>
      <c r="E31" s="179" t="s">
        <v>348</v>
      </c>
      <c r="F31" s="178" t="s">
        <v>626</v>
      </c>
      <c r="G31" s="177" t="s">
        <v>623</v>
      </c>
    </row>
    <row r="32" spans="1:7" ht="20.25" customHeight="1">
      <c r="A32" s="202" t="s">
        <v>697</v>
      </c>
      <c r="B32" s="177" t="s">
        <v>618</v>
      </c>
      <c r="C32" s="177" t="s">
        <v>619</v>
      </c>
      <c r="D32" s="178">
        <v>3406</v>
      </c>
      <c r="E32" s="179" t="s">
        <v>449</v>
      </c>
      <c r="F32" s="178"/>
      <c r="G32" s="180"/>
    </row>
    <row r="33" spans="1:7" ht="20.25" customHeight="1">
      <c r="A33" s="202" t="s">
        <v>697</v>
      </c>
      <c r="B33" s="177" t="s">
        <v>615</v>
      </c>
      <c r="C33" s="177" t="s">
        <v>616</v>
      </c>
      <c r="D33" s="178">
        <v>2108</v>
      </c>
      <c r="E33" s="179"/>
      <c r="F33" s="178" t="s">
        <v>617</v>
      </c>
      <c r="G33" s="180" t="s">
        <v>614</v>
      </c>
    </row>
    <row r="34" spans="1:7" ht="20.25" customHeight="1">
      <c r="A34" s="200" t="s">
        <v>698</v>
      </c>
      <c r="B34" s="171" t="s">
        <v>654</v>
      </c>
      <c r="C34" s="171" t="s">
        <v>655</v>
      </c>
      <c r="D34" s="172">
        <v>3404</v>
      </c>
      <c r="E34" s="173" t="s">
        <v>447</v>
      </c>
      <c r="F34" s="172" t="s">
        <v>656</v>
      </c>
      <c r="G34" s="171"/>
    </row>
    <row r="35" spans="1:7" ht="20.25" customHeight="1">
      <c r="A35" s="200" t="s">
        <v>698</v>
      </c>
      <c r="B35" s="171" t="s">
        <v>637</v>
      </c>
      <c r="C35" s="171" t="s">
        <v>638</v>
      </c>
      <c r="D35" s="172">
        <v>2145</v>
      </c>
      <c r="E35" s="173" t="s">
        <v>452</v>
      </c>
      <c r="F35" s="172" t="s">
        <v>639</v>
      </c>
      <c r="G35" s="171" t="s">
        <v>636</v>
      </c>
    </row>
    <row r="36" spans="1:7" ht="20.25" customHeight="1">
      <c r="A36" s="200" t="s">
        <v>698</v>
      </c>
      <c r="B36" s="171" t="s">
        <v>651</v>
      </c>
      <c r="C36" s="171" t="s">
        <v>652</v>
      </c>
      <c r="D36" s="172">
        <v>3403</v>
      </c>
      <c r="E36" s="173" t="s">
        <v>446</v>
      </c>
      <c r="F36" s="172" t="s">
        <v>653</v>
      </c>
      <c r="G36" s="171"/>
    </row>
    <row r="37" spans="1:7" ht="20.25" customHeight="1">
      <c r="A37" s="200" t="s">
        <v>698</v>
      </c>
      <c r="B37" s="171" t="s">
        <v>645</v>
      </c>
      <c r="C37" s="171" t="s">
        <v>625</v>
      </c>
      <c r="D37" s="172">
        <v>2160</v>
      </c>
      <c r="E37" s="173" t="s">
        <v>646</v>
      </c>
      <c r="F37" s="172" t="s">
        <v>647</v>
      </c>
      <c r="G37" s="171"/>
    </row>
    <row r="38" spans="1:7" ht="20.25" customHeight="1">
      <c r="A38" s="200" t="s">
        <v>698</v>
      </c>
      <c r="B38" s="171" t="s">
        <v>657</v>
      </c>
      <c r="C38" s="171" t="s">
        <v>658</v>
      </c>
      <c r="D38" s="172"/>
      <c r="E38" s="172"/>
      <c r="F38" s="172" t="s">
        <v>659</v>
      </c>
      <c r="G38" s="171"/>
    </row>
    <row r="39" spans="1:7" ht="20.25" customHeight="1">
      <c r="A39" s="200" t="s">
        <v>698</v>
      </c>
      <c r="B39" s="171" t="s">
        <v>648</v>
      </c>
      <c r="C39" s="171" t="s">
        <v>649</v>
      </c>
      <c r="D39" s="172">
        <v>2103</v>
      </c>
      <c r="E39" s="173" t="s">
        <v>346</v>
      </c>
      <c r="F39" s="172" t="s">
        <v>650</v>
      </c>
      <c r="G39" s="171"/>
    </row>
    <row r="40" spans="1:7" ht="20.25" customHeight="1">
      <c r="A40" s="200" t="s">
        <v>698</v>
      </c>
      <c r="B40" s="171" t="s">
        <v>640</v>
      </c>
      <c r="C40" s="171" t="s">
        <v>641</v>
      </c>
      <c r="D40" s="172">
        <v>2100</v>
      </c>
      <c r="E40" s="173" t="s">
        <v>454</v>
      </c>
      <c r="F40" s="172" t="s">
        <v>642</v>
      </c>
      <c r="G40" s="171"/>
    </row>
    <row r="41" spans="1:7" ht="20.25" customHeight="1">
      <c r="A41" s="200" t="s">
        <v>698</v>
      </c>
      <c r="B41" s="171" t="s">
        <v>643</v>
      </c>
      <c r="C41" s="171" t="s">
        <v>621</v>
      </c>
      <c r="D41" s="172">
        <v>3408</v>
      </c>
      <c r="E41" s="173" t="s">
        <v>451</v>
      </c>
      <c r="F41" s="172" t="s">
        <v>644</v>
      </c>
      <c r="G41" s="171"/>
    </row>
    <row r="42" spans="1:7" ht="20.25" customHeight="1">
      <c r="A42" s="203" t="s">
        <v>699</v>
      </c>
      <c r="B42" s="182" t="s">
        <v>541</v>
      </c>
      <c r="C42" s="182" t="s">
        <v>542</v>
      </c>
      <c r="D42" s="183">
        <v>2500</v>
      </c>
      <c r="E42" s="184" t="s">
        <v>391</v>
      </c>
      <c r="F42" s="183" t="s">
        <v>543</v>
      </c>
      <c r="G42" s="185" t="s">
        <v>540</v>
      </c>
    </row>
    <row r="43" spans="1:7" ht="20.25" customHeight="1">
      <c r="A43" s="203" t="s">
        <v>699</v>
      </c>
      <c r="B43" s="182" t="s">
        <v>518</v>
      </c>
      <c r="C43" s="182" t="s">
        <v>545</v>
      </c>
      <c r="D43" s="183">
        <v>2501</v>
      </c>
      <c r="E43" s="184" t="s">
        <v>392</v>
      </c>
      <c r="F43" s="183"/>
      <c r="G43" s="182" t="s">
        <v>544</v>
      </c>
    </row>
    <row r="44" spans="1:7" ht="20.25" customHeight="1">
      <c r="A44" s="204" t="s">
        <v>700</v>
      </c>
      <c r="B44" s="186" t="s">
        <v>547</v>
      </c>
      <c r="C44" s="186" t="s">
        <v>548</v>
      </c>
      <c r="D44" s="187">
        <v>2248</v>
      </c>
      <c r="E44" s="188" t="s">
        <v>388</v>
      </c>
      <c r="F44" s="187" t="s">
        <v>549</v>
      </c>
      <c r="G44" s="186" t="s">
        <v>546</v>
      </c>
    </row>
    <row r="45" spans="1:7" ht="20.25" customHeight="1">
      <c r="A45" s="204" t="s">
        <v>700</v>
      </c>
      <c r="B45" s="186" t="s">
        <v>551</v>
      </c>
      <c r="C45" s="186" t="s">
        <v>552</v>
      </c>
      <c r="D45" s="187">
        <v>2249</v>
      </c>
      <c r="E45" s="188" t="s">
        <v>328</v>
      </c>
      <c r="F45" s="187"/>
      <c r="G45" s="186" t="s">
        <v>550</v>
      </c>
    </row>
    <row r="46" spans="1:7" ht="20.25" customHeight="1">
      <c r="A46" s="204" t="s">
        <v>700</v>
      </c>
      <c r="B46" s="186" t="s">
        <v>553</v>
      </c>
      <c r="C46" s="186" t="s">
        <v>554</v>
      </c>
      <c r="D46" s="187">
        <v>2250</v>
      </c>
      <c r="E46" s="188" t="s">
        <v>390</v>
      </c>
      <c r="F46" s="187"/>
      <c r="G46" s="186"/>
    </row>
    <row r="47" spans="1:7" ht="20.25" customHeight="1">
      <c r="A47" s="205" t="s">
        <v>693</v>
      </c>
      <c r="B47" s="189" t="s">
        <v>563</v>
      </c>
      <c r="C47" s="189" t="s">
        <v>564</v>
      </c>
      <c r="D47" s="190">
        <v>2110</v>
      </c>
      <c r="E47" s="191" t="s">
        <v>353</v>
      </c>
      <c r="F47" s="190" t="s">
        <v>565</v>
      </c>
      <c r="G47" s="189"/>
    </row>
    <row r="48" spans="1:7" ht="20.25" customHeight="1">
      <c r="A48" s="205" t="s">
        <v>693</v>
      </c>
      <c r="B48" s="189" t="s">
        <v>571</v>
      </c>
      <c r="C48" s="189" t="s">
        <v>570</v>
      </c>
      <c r="D48" s="190"/>
      <c r="E48" s="190"/>
      <c r="F48" s="190"/>
      <c r="G48" s="189"/>
    </row>
    <row r="49" spans="1:7" ht="20.25" customHeight="1">
      <c r="A49" s="205" t="s">
        <v>693</v>
      </c>
      <c r="B49" s="189" t="s">
        <v>560</v>
      </c>
      <c r="C49" s="189" t="s">
        <v>561</v>
      </c>
      <c r="D49" s="190">
        <v>2129</v>
      </c>
      <c r="E49" s="191" t="s">
        <v>371</v>
      </c>
      <c r="F49" s="190" t="s">
        <v>562</v>
      </c>
      <c r="G49" s="189"/>
    </row>
    <row r="50" spans="1:7" ht="20.25" customHeight="1">
      <c r="A50" s="205" t="s">
        <v>693</v>
      </c>
      <c r="B50" s="189" t="s">
        <v>569</v>
      </c>
      <c r="C50" s="189" t="s">
        <v>570</v>
      </c>
      <c r="D50" s="190"/>
      <c r="E50" s="191"/>
      <c r="F50" s="190"/>
      <c r="G50" s="189"/>
    </row>
    <row r="51" spans="1:7" ht="20.25" customHeight="1">
      <c r="A51" s="205" t="s">
        <v>693</v>
      </c>
      <c r="B51" s="189" t="s">
        <v>556</v>
      </c>
      <c r="C51" s="189" t="s">
        <v>557</v>
      </c>
      <c r="D51" s="190">
        <v>2112</v>
      </c>
      <c r="E51" s="191" t="s">
        <v>355</v>
      </c>
      <c r="F51" s="190" t="s">
        <v>558</v>
      </c>
      <c r="G51" s="189" t="s">
        <v>555</v>
      </c>
    </row>
    <row r="52" spans="1:7" ht="20.25" customHeight="1">
      <c r="A52" s="205" t="s">
        <v>693</v>
      </c>
      <c r="B52" s="189" t="s">
        <v>518</v>
      </c>
      <c r="C52" s="189" t="s">
        <v>559</v>
      </c>
      <c r="D52" s="190">
        <v>2117</v>
      </c>
      <c r="E52" s="191" t="s">
        <v>357</v>
      </c>
      <c r="F52" s="190"/>
      <c r="G52" s="189" t="s">
        <v>494</v>
      </c>
    </row>
    <row r="53" spans="1:7" ht="20.25" customHeight="1">
      <c r="A53" s="205" t="s">
        <v>693</v>
      </c>
      <c r="B53" s="189" t="s">
        <v>566</v>
      </c>
      <c r="C53" s="189" t="s">
        <v>567</v>
      </c>
      <c r="D53" s="190">
        <v>1111</v>
      </c>
      <c r="E53" s="191" t="s">
        <v>326</v>
      </c>
      <c r="F53" s="190" t="s">
        <v>568</v>
      </c>
      <c r="G53" s="189"/>
    </row>
    <row r="54" spans="1:7" ht="20.25" customHeight="1">
      <c r="A54" s="199" t="s">
        <v>701</v>
      </c>
      <c r="B54" s="168" t="s">
        <v>576</v>
      </c>
      <c r="C54" s="168" t="s">
        <v>577</v>
      </c>
      <c r="D54" s="169">
        <v>1120</v>
      </c>
      <c r="E54" s="170" t="s">
        <v>327</v>
      </c>
      <c r="F54" s="169"/>
      <c r="G54" s="192"/>
    </row>
    <row r="55" spans="1:7" ht="20.25" customHeight="1">
      <c r="A55" s="199" t="s">
        <v>701</v>
      </c>
      <c r="B55" s="168" t="s">
        <v>580</v>
      </c>
      <c r="C55" s="168" t="s">
        <v>581</v>
      </c>
      <c r="D55" s="169">
        <v>1130</v>
      </c>
      <c r="E55" s="170" t="s">
        <v>332</v>
      </c>
      <c r="F55" s="169" t="s">
        <v>582</v>
      </c>
      <c r="G55" s="168"/>
    </row>
    <row r="56" spans="1:7" ht="20.25" customHeight="1">
      <c r="A56" s="199" t="s">
        <v>701</v>
      </c>
      <c r="B56" s="168" t="s">
        <v>573</v>
      </c>
      <c r="C56" s="168" t="s">
        <v>574</v>
      </c>
      <c r="D56" s="169">
        <v>1124</v>
      </c>
      <c r="E56" s="170" t="s">
        <v>331</v>
      </c>
      <c r="F56" s="169" t="s">
        <v>575</v>
      </c>
      <c r="G56" s="192" t="s">
        <v>572</v>
      </c>
    </row>
    <row r="57" spans="1:7" ht="20.25" customHeight="1">
      <c r="A57" s="199" t="s">
        <v>701</v>
      </c>
      <c r="B57" s="168" t="s">
        <v>518</v>
      </c>
      <c r="C57" s="168" t="s">
        <v>579</v>
      </c>
      <c r="D57" s="169">
        <v>1122</v>
      </c>
      <c r="E57" s="170" t="s">
        <v>329</v>
      </c>
      <c r="F57" s="169"/>
      <c r="G57" s="168" t="s">
        <v>578</v>
      </c>
    </row>
    <row r="58" spans="1:7" ht="20.25" customHeight="1">
      <c r="A58" s="199" t="s">
        <v>701</v>
      </c>
      <c r="B58" s="168" t="s">
        <v>583</v>
      </c>
      <c r="C58" s="168" t="s">
        <v>581</v>
      </c>
      <c r="D58" s="169">
        <v>1131</v>
      </c>
      <c r="E58" s="170" t="s">
        <v>333</v>
      </c>
      <c r="F58" s="169" t="s">
        <v>584</v>
      </c>
      <c r="G58" s="168"/>
    </row>
    <row r="59" spans="1:7" ht="20.25" customHeight="1">
      <c r="A59" s="199" t="s">
        <v>702</v>
      </c>
      <c r="B59" s="168" t="s">
        <v>592</v>
      </c>
      <c r="C59" s="168" t="s">
        <v>591</v>
      </c>
      <c r="D59" s="169">
        <v>2128</v>
      </c>
      <c r="E59" s="170" t="s">
        <v>370</v>
      </c>
      <c r="F59" s="169"/>
      <c r="G59" s="168"/>
    </row>
    <row r="60" spans="1:7" ht="20.25" customHeight="1">
      <c r="A60" s="199" t="s">
        <v>702</v>
      </c>
      <c r="B60" s="168" t="s">
        <v>586</v>
      </c>
      <c r="C60" s="168" t="s">
        <v>587</v>
      </c>
      <c r="D60" s="169">
        <v>2119</v>
      </c>
      <c r="E60" s="170" t="s">
        <v>362</v>
      </c>
      <c r="F60" s="169" t="s">
        <v>588</v>
      </c>
      <c r="G60" s="168" t="s">
        <v>585</v>
      </c>
    </row>
    <row r="61" spans="1:7" ht="20.25" customHeight="1">
      <c r="A61" s="199" t="s">
        <v>702</v>
      </c>
      <c r="B61" s="168" t="s">
        <v>590</v>
      </c>
      <c r="C61" s="168" t="s">
        <v>591</v>
      </c>
      <c r="D61" s="169">
        <v>2121</v>
      </c>
      <c r="E61" s="170" t="s">
        <v>364</v>
      </c>
      <c r="F61" s="169"/>
      <c r="G61" s="168" t="s">
        <v>589</v>
      </c>
    </row>
    <row r="62" spans="1:7" ht="20.25" customHeight="1">
      <c r="A62" s="206" t="s">
        <v>703</v>
      </c>
      <c r="B62" s="193" t="s">
        <v>600</v>
      </c>
      <c r="C62" s="193" t="s">
        <v>601</v>
      </c>
      <c r="D62" s="194">
        <v>2124</v>
      </c>
      <c r="E62" s="195" t="s">
        <v>366</v>
      </c>
      <c r="F62" s="194"/>
      <c r="G62" s="193"/>
    </row>
    <row r="63" spans="1:7" ht="20.25" customHeight="1">
      <c r="A63" s="206" t="s">
        <v>703</v>
      </c>
      <c r="B63" s="193" t="s">
        <v>598</v>
      </c>
      <c r="C63" s="193" t="s">
        <v>599</v>
      </c>
      <c r="D63" s="194">
        <v>2130</v>
      </c>
      <c r="E63" s="195" t="s">
        <v>372</v>
      </c>
      <c r="F63" s="194"/>
      <c r="G63" s="193"/>
    </row>
    <row r="64" spans="1:7" ht="20.25" customHeight="1">
      <c r="A64" s="206" t="s">
        <v>703</v>
      </c>
      <c r="B64" s="193" t="s">
        <v>596</v>
      </c>
      <c r="C64" s="193" t="s">
        <v>597</v>
      </c>
      <c r="D64" s="194">
        <v>2123</v>
      </c>
      <c r="E64" s="195" t="s">
        <v>365</v>
      </c>
      <c r="F64" s="194"/>
      <c r="G64" s="193" t="s">
        <v>595</v>
      </c>
    </row>
    <row r="65" spans="1:7" ht="20.25" customHeight="1">
      <c r="A65" s="206" t="s">
        <v>703</v>
      </c>
      <c r="B65" s="193" t="s">
        <v>604</v>
      </c>
      <c r="C65" s="193" t="s">
        <v>605</v>
      </c>
      <c r="D65" s="194">
        <v>2125</v>
      </c>
      <c r="E65" s="195" t="s">
        <v>367</v>
      </c>
      <c r="F65" s="194"/>
      <c r="G65" s="193"/>
    </row>
    <row r="66" spans="1:7" ht="20.25" customHeight="1">
      <c r="A66" s="206" t="s">
        <v>703</v>
      </c>
      <c r="B66" s="193" t="s">
        <v>606</v>
      </c>
      <c r="C66" s="193" t="s">
        <v>607</v>
      </c>
      <c r="D66" s="194">
        <v>2127</v>
      </c>
      <c r="E66" s="195" t="s">
        <v>369</v>
      </c>
      <c r="F66" s="194"/>
      <c r="G66" s="193"/>
    </row>
    <row r="67" spans="1:7" ht="20.25" customHeight="1">
      <c r="A67" s="206" t="s">
        <v>703</v>
      </c>
      <c r="B67" s="193" t="s">
        <v>518</v>
      </c>
      <c r="C67" s="193" t="s">
        <v>594</v>
      </c>
      <c r="D67" s="194"/>
      <c r="E67" s="195"/>
      <c r="F67" s="194"/>
      <c r="G67" s="193" t="s">
        <v>593</v>
      </c>
    </row>
    <row r="68" spans="1:7" ht="20.25" customHeight="1">
      <c r="A68" s="206" t="s">
        <v>703</v>
      </c>
      <c r="B68" s="193" t="s">
        <v>518</v>
      </c>
      <c r="C68" s="193" t="s">
        <v>599</v>
      </c>
      <c r="D68" s="194">
        <v>2120</v>
      </c>
      <c r="E68" s="195" t="s">
        <v>363</v>
      </c>
      <c r="F68" s="194"/>
      <c r="G68" s="193"/>
    </row>
    <row r="69" spans="1:7" ht="20.25" customHeight="1">
      <c r="A69" s="206" t="s">
        <v>703</v>
      </c>
      <c r="B69" s="193" t="s">
        <v>602</v>
      </c>
      <c r="C69" s="193" t="s">
        <v>603</v>
      </c>
      <c r="D69" s="194">
        <v>2102</v>
      </c>
      <c r="E69" s="195"/>
      <c r="F69" s="194"/>
      <c r="G69" s="193"/>
    </row>
    <row r="70" spans="1:7" ht="20.25" customHeight="1">
      <c r="A70" s="199" t="s">
        <v>704</v>
      </c>
      <c r="B70" s="168" t="s">
        <v>661</v>
      </c>
      <c r="C70" s="168" t="s">
        <v>662</v>
      </c>
      <c r="D70" s="169">
        <v>2126</v>
      </c>
      <c r="E70" s="170" t="s">
        <v>368</v>
      </c>
      <c r="F70" s="169"/>
      <c r="G70" s="192" t="s">
        <v>660</v>
      </c>
    </row>
    <row r="71" spans="1:7" ht="20.25" customHeight="1">
      <c r="A71" s="199" t="s">
        <v>704</v>
      </c>
      <c r="B71" s="168" t="s">
        <v>663</v>
      </c>
      <c r="C71" s="168" t="s">
        <v>664</v>
      </c>
      <c r="D71" s="169">
        <v>3112</v>
      </c>
      <c r="E71" s="170" t="s">
        <v>350</v>
      </c>
      <c r="F71" s="169"/>
      <c r="G71" s="192"/>
    </row>
    <row r="72" spans="1:7" ht="20.25" customHeight="1">
      <c r="A72" s="199" t="s">
        <v>704</v>
      </c>
      <c r="B72" s="168" t="s">
        <v>665</v>
      </c>
      <c r="C72" s="168" t="s">
        <v>666</v>
      </c>
      <c r="D72" s="169"/>
      <c r="E72" s="170" t="s">
        <v>352</v>
      </c>
      <c r="F72" s="169" t="s">
        <v>667</v>
      </c>
      <c r="G72" s="168" t="s">
        <v>623</v>
      </c>
    </row>
    <row r="73" spans="1:7" ht="20.25" customHeight="1">
      <c r="A73" s="198" t="s">
        <v>705</v>
      </c>
      <c r="B73" s="163" t="s">
        <v>1</v>
      </c>
      <c r="C73" s="163" t="s">
        <v>610</v>
      </c>
      <c r="D73" s="164">
        <v>1302</v>
      </c>
      <c r="E73" s="165" t="s">
        <v>94</v>
      </c>
      <c r="F73" s="164" t="s">
        <v>611</v>
      </c>
      <c r="G73" s="163" t="s">
        <v>609</v>
      </c>
    </row>
    <row r="74" spans="1:7" ht="20.25" customHeight="1">
      <c r="A74" s="198" t="s">
        <v>705</v>
      </c>
      <c r="B74" s="163" t="s">
        <v>2</v>
      </c>
      <c r="C74" s="163" t="s">
        <v>613</v>
      </c>
      <c r="D74" s="164">
        <v>1303</v>
      </c>
      <c r="E74" s="165"/>
      <c r="F74" s="164"/>
      <c r="G74" s="163"/>
    </row>
    <row r="75" spans="1:7" ht="20.25" customHeight="1">
      <c r="A75" s="198" t="s">
        <v>705</v>
      </c>
      <c r="B75" s="163" t="s">
        <v>3</v>
      </c>
      <c r="C75" s="163" t="s">
        <v>612</v>
      </c>
      <c r="D75" s="164">
        <v>1318</v>
      </c>
      <c r="E75" s="165" t="s">
        <v>95</v>
      </c>
      <c r="F75" s="164"/>
      <c r="G75" s="163"/>
    </row>
    <row r="76" spans="1:7" ht="20.25" customHeight="1">
      <c r="A76" s="198" t="s">
        <v>705</v>
      </c>
      <c r="B76" s="163" t="s">
        <v>0</v>
      </c>
      <c r="C76" s="163" t="s">
        <v>203</v>
      </c>
      <c r="D76" s="164">
        <v>1300</v>
      </c>
      <c r="E76" s="164" t="s">
        <v>93</v>
      </c>
      <c r="F76" s="164" t="s">
        <v>608</v>
      </c>
      <c r="G76" s="163" t="s">
        <v>20</v>
      </c>
    </row>
    <row r="77" spans="1:7" s="207" customFormat="1" ht="20.25" customHeight="1">
      <c r="A77" s="202" t="s">
        <v>706</v>
      </c>
      <c r="B77" s="177" t="s">
        <v>688</v>
      </c>
      <c r="C77" s="177" t="s">
        <v>689</v>
      </c>
      <c r="D77" s="178">
        <v>3173</v>
      </c>
      <c r="E77" s="178" t="s">
        <v>439</v>
      </c>
      <c r="F77" s="178"/>
      <c r="G77" s="180"/>
    </row>
    <row r="78" spans="1:7" s="207" customFormat="1" ht="20.25" customHeight="1">
      <c r="A78" s="202" t="s">
        <v>706</v>
      </c>
      <c r="B78" s="177" t="s">
        <v>679</v>
      </c>
      <c r="C78" s="177" t="s">
        <v>680</v>
      </c>
      <c r="D78" s="178">
        <v>3104</v>
      </c>
      <c r="E78" s="178" t="s">
        <v>400</v>
      </c>
      <c r="F78" s="178" t="s">
        <v>681</v>
      </c>
      <c r="G78" s="180" t="s">
        <v>678</v>
      </c>
    </row>
    <row r="79" spans="1:7" s="207" customFormat="1" ht="20.25" customHeight="1">
      <c r="A79" s="202" t="s">
        <v>706</v>
      </c>
      <c r="B79" s="177" t="s">
        <v>518</v>
      </c>
      <c r="C79" s="177" t="s">
        <v>221</v>
      </c>
      <c r="D79" s="178">
        <v>3101</v>
      </c>
      <c r="E79" s="178" t="s">
        <v>402</v>
      </c>
      <c r="F79" s="196"/>
      <c r="G79" s="177" t="s">
        <v>690</v>
      </c>
    </row>
    <row r="80" spans="1:7" s="207" customFormat="1" ht="20.25" customHeight="1">
      <c r="A80" s="202" t="s">
        <v>706</v>
      </c>
      <c r="B80" s="177" t="s">
        <v>682</v>
      </c>
      <c r="C80" s="177" t="s">
        <v>683</v>
      </c>
      <c r="D80" s="178">
        <v>3103</v>
      </c>
      <c r="E80" s="178" t="s">
        <v>399</v>
      </c>
      <c r="F80" s="178" t="s">
        <v>684</v>
      </c>
      <c r="G80" s="180"/>
    </row>
    <row r="81" spans="1:7" s="207" customFormat="1" ht="20.25" customHeight="1">
      <c r="A81" s="202" t="s">
        <v>706</v>
      </c>
      <c r="B81" s="177" t="s">
        <v>685</v>
      </c>
      <c r="C81" s="177" t="s">
        <v>686</v>
      </c>
      <c r="D81" s="178">
        <v>3112</v>
      </c>
      <c r="E81" s="178"/>
      <c r="F81" s="178" t="s">
        <v>687</v>
      </c>
      <c r="G81" s="180"/>
    </row>
  </sheetData>
  <sortState ref="A1:K102">
    <sortCondition ref="A1:A102"/>
    <sortCondition ref="B1:B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Staff List</vt:lpstr>
      <vt:lpstr>Labels</vt:lpstr>
      <vt:lpstr>Direct No.</vt:lpstr>
      <vt:lpstr>HQS</vt:lpstr>
      <vt:lpstr>Dist HQS</vt:lpstr>
      <vt:lpstr>Sheet1</vt:lpstr>
      <vt:lpstr>Admin</vt:lpstr>
      <vt:lpstr>'Dist HQS'!Print_Area</vt:lpstr>
      <vt:lpstr>HQS!Print_Area</vt:lpstr>
      <vt:lpstr>Labels!Print_Area</vt:lpstr>
      <vt:lpstr>'Staff List'!Print_Area</vt:lpstr>
      <vt:lpstr>'Staff List'!Print_Titles</vt:lpstr>
    </vt:vector>
  </TitlesOfParts>
  <Company>HACA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ROBREDO JR</dc:creator>
  <cp:lastModifiedBy>Joseph R</cp:lastModifiedBy>
  <cp:lastPrinted>2017-08-10T14:45:23Z</cp:lastPrinted>
  <dcterms:created xsi:type="dcterms:W3CDTF">2005-03-17T18:04:57Z</dcterms:created>
  <dcterms:modified xsi:type="dcterms:W3CDTF">2017-09-14T16:41:46Z</dcterms:modified>
</cp:coreProperties>
</file>